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41A094CB-9F18-4C6E-A00E-84F0A4EB11D7}"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'FOR-PES-006'!$A$8:$S$892</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92" i="1" l="1"/>
  <c r="P891" i="1"/>
  <c r="P890" i="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8" i="1"/>
  <c r="P17" i="1"/>
  <c r="P16" i="1"/>
  <c r="P15" i="1"/>
  <c r="P14" i="1"/>
  <c r="P13" i="1"/>
  <c r="P12" i="1"/>
  <c r="P11" i="1"/>
  <c r="P10" i="1"/>
  <c r="P9" i="1"/>
  <c r="P1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<sst xmlns="http://schemas.openxmlformats.org/spreadsheetml/2006/main" count="857" uniqueCount="711">
  <si>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</si>
  <si>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</si>
  <si>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</si>
  <si>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</si>
  <si>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</si>
  <si>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</si>
  <si>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</si>
  <si>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</si>
  <si>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</si>
  <si>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</si>
  <si>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</si>
  <si>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</si>
  <si>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</si>
  <si>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</si>
  <si>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</si>
  <si>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</si>
  <si>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</si>
  <si>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</si>
  <si>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</si>
  <si>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</si>
  <si>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</si>
  <si>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</si>
  <si>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</si>
  <si>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</si>
  <si>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</si>
  <si>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</si>
  <si>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</si>
  <si>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</si>
  <si>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</si>
  <si>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</si>
  <si>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</si>
  <si>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</si>
  <si>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</si>
  <si>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</si>
  <si>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</si>
  <si>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</si>
  <si>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</si>
  <si>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</si>
  <si>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</si>
  <si>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</si>
  <si>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</si>
  <si>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</si>
  <si>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</si>
  <si>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</si>
  <si>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</si>
  <si>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</si>
  <si>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</si>
  <si>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</si>
  <si>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</si>
  <si>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</si>
  <si>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</si>
  <si>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</si>
  <si>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</si>
  <si>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</si>
  <si>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</si>
  <si>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</si>
  <si>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</si>
  <si>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</si>
  <si>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</si>
  <si>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</si>
  <si>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</si>
  <si>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</si>
  <si>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</si>
  <si>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</si>
  <si>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</si>
  <si>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</si>
  <si>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</si>
  <si>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</si>
  <si>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</si>
  <si>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</si>
  <si>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</si>
  <si>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</si>
  <si>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</si>
  <si>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</si>
  <si>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</si>
  <si>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</si>
  <si>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</si>
  <si>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</si>
  <si>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</si>
  <si>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</si>
  <si>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</si>
  <si>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</si>
  <si>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</si>
  <si>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</si>
  <si>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</si>
  <si>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</si>
  <si>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</si>
  <si>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</si>
  <si>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</si>
  <si>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</si>
  <si>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</si>
  <si>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</si>
  <si>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</si>
  <si>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</si>
  <si>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</si>
  <si>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</si>
  <si>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</si>
  <si>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</si>
  <si>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</si>
  <si>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</si>
  <si>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</si>
  <si>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</si>
  <si>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</si>
  <si>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</si>
  <si>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</si>
  <si>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</si>
  <si>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</si>
  <si>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</si>
  <si>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</si>
  <si>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</si>
  <si>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</si>
  <si>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</si>
  <si>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</si>
  <si>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</si>
  <si>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</si>
  <si>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</si>
  <si>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</si>
  <si>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</si>
  <si>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</si>
  <si>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</si>
  <si>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</si>
  <si>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</si>
  <si>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</si>
  <si>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</si>
  <si>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</si>
  <si>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</si>
  <si>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</si>
  <si>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</si>
  <si>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</si>
  <si>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</si>
  <si>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</si>
  <si>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</si>
  <si>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</si>
  <si>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</si>
  <si>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</si>
  <si>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</si>
  <si>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</si>
  <si>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</si>
  <si>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</si>
  <si>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</si>
  <si>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</si>
  <si>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</si>
  <si>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</si>
  <si>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</si>
  <si>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</si>
  <si>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</si>
  <si>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</si>
  <si>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</si>
  <si>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</si>
  <si>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</si>
  <si>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</si>
  <si>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</si>
  <si>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</si>
  <si>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</si>
  <si>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</si>
  <si>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</si>
  <si>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</si>
  <si>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</si>
  <si>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</si>
  <si>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</si>
  <si>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</si>
  <si>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</si>
  <si>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</si>
  <si>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</si>
  <si>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</si>
  <si>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</si>
  <si>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</si>
  <si>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</si>
  <si>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</si>
  <si>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</si>
  <si>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</si>
  <si>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</si>
  <si>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</si>
  <si>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</si>
  <si>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</si>
  <si>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</si>
  <si>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</si>
  <si>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</si>
  <si>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</si>
  <si>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</si>
  <si>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</si>
  <si>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</si>
  <si>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</si>
  <si>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</si>
  <si>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</si>
  <si>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</si>
  <si>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</si>
  <si>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</si>
  <si>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</si>
  <si>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</si>
  <si>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</si>
  <si>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</si>
  <si>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</si>
  <si>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</si>
  <si>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</si>
  <si>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</si>
  <si>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</si>
  <si>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</si>
  <si>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</si>
  <si>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</si>
  <si>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</si>
  <si>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</si>
  <si>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</si>
  <si>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</si>
  <si>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</si>
  <si>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</si>
  <si>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</si>
  <si>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</si>
  <si>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</si>
  <si>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</si>
  <si>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</si>
  <si>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</si>
  <si>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</si>
  <si>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</si>
  <si>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</si>
  <si>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</si>
  <si>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</si>
  <si>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</si>
  <si>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</si>
  <si>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</si>
  <si>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</si>
  <si>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</si>
  <si>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</si>
  <si>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</si>
  <si>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</si>
  <si>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</si>
  <si>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</si>
  <si>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</si>
  <si>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</si>
  <si>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</si>
  <si>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</si>
  <si>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</si>
  <si>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</si>
  <si>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</si>
  <si>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</si>
  <si>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</si>
  <si>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</si>
  <si>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</si>
  <si>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</si>
  <si>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</si>
  <si>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</si>
  <si>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</si>
  <si>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</si>
  <si>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</si>
  <si>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</si>
  <si>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</si>
  <si>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</si>
  <si>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</si>
  <si>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</si>
  <si>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</si>
  <si>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</si>
  <si>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</si>
  <si>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</si>
  <si>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</si>
  <si>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</si>
  <si>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</si>
  <si>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</si>
  <si>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</si>
  <si>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</si>
  <si>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</si>
  <si>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</si>
  <si>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</si>
  <si>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</si>
  <si>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</si>
  <si>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</si>
  <si>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</si>
  <si>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</si>
  <si>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</si>
  <si>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</si>
  <si>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</si>
  <si>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</si>
  <si>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</si>
  <si>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</si>
  <si>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</si>
  <si>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</si>
  <si>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</si>
  <si>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</si>
  <si>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</si>
  <si>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</si>
  <si>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</si>
  <si>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</si>
  <si>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</si>
  <si>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</si>
  <si>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</si>
  <si>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</si>
  <si>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</si>
  <si>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</si>
  <si>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</si>
  <si>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</si>
  <si>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</si>
  <si>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</si>
  <si>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</si>
  <si>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</si>
  <si>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</si>
  <si>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</si>
  <si>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</si>
  <si>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</si>
  <si>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</si>
  <si>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</si>
  <si>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</si>
  <si>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</si>
  <si>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</si>
  <si>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</si>
  <si>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</si>
  <si>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</si>
  <si>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</si>
  <si>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</si>
  <si>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</si>
  <si>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</si>
  <si>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</si>
  <si>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</si>
  <si>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</si>
  <si>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</si>
  <si>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</si>
  <si>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</si>
  <si>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</si>
  <si>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</si>
  <si>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</si>
  <si>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</si>
  <si>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</si>
  <si>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</si>
  <si>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</si>
  <si>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</si>
  <si>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</si>
  <si>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</si>
  <si>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</si>
  <si>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</si>
  <si>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</si>
  <si>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</si>
  <si>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</si>
  <si>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</si>
  <si>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</si>
  <si>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</si>
  <si>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</si>
  <si>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</si>
  <si>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</si>
  <si>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</si>
  <si>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</si>
  <si>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</si>
  <si>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</si>
  <si>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</si>
  <si>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</si>
  <si>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</si>
  <si>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</si>
  <si>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</si>
  <si>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</si>
  <si>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</si>
  <si>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</si>
  <si>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</si>
  <si>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</si>
  <si>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</si>
  <si>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</si>
  <si>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</si>
  <si>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</si>
  <si>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</si>
  <si>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</si>
  <si>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</si>
  <si>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</si>
  <si>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</si>
  <si>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</si>
  <si>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</si>
  <si>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</si>
  <si>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</si>
  <si>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</si>
  <si>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</si>
  <si>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</si>
  <si>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</si>
  <si>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</si>
  <si>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</si>
  <si>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</si>
  <si>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</si>
  <si>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</si>
  <si>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</si>
  <si>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</si>
  <si>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</si>
  <si>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</si>
  <si>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</si>
  <si>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</si>
  <si>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</si>
  <si>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</si>
  <si>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</si>
  <si>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</si>
  <si>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</si>
  <si>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</si>
  <si>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</si>
  <si>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</si>
  <si>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</si>
  <si>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</si>
  <si>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</si>
  <si>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</si>
  <si>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</si>
  <si>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</si>
  <si>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</si>
  <si>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</si>
  <si>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</si>
  <si>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</si>
  <si>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</si>
  <si>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</si>
  <si>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</si>
  <si>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</si>
  <si>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</si>
  <si>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</si>
  <si>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</si>
  <si>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</si>
  <si>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</si>
  <si>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</si>
  <si>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</si>
  <si>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</si>
  <si>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</si>
  <si>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</si>
  <si>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</si>
  <si>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</si>
  <si>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</si>
  <si>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</si>
  <si>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</si>
  <si>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</si>
  <si>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</si>
  <si>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</si>
  <si>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</si>
  <si>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</si>
  <si>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</si>
  <si>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</si>
  <si>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</si>
  <si>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</si>
  <si>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</si>
  <si>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</si>
  <si>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</si>
  <si>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</si>
  <si>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</si>
  <si>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</si>
  <si>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</si>
  <si>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</si>
  <si>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</si>
  <si>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</si>
  <si>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</si>
  <si>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</si>
  <si>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</si>
  <si>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</si>
  <si>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</si>
  <si>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</si>
  <si>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</si>
  <si>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</si>
  <si>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</si>
  <si>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</si>
  <si>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</si>
  <si>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</si>
  <si>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</si>
  <si>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</si>
  <si>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</si>
  <si>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</si>
  <si>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</si>
  <si>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</si>
  <si>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</si>
  <si>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</si>
  <si>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</si>
  <si>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</si>
  <si>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</si>
  <si>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</si>
  <si>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</si>
  <si>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</si>
  <si>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</si>
  <si>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</si>
  <si>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</si>
  <si>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</si>
  <si>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</si>
  <si>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</si>
  <si>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</si>
  <si>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</si>
  <si>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</si>
  <si>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</si>
  <si>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</si>
  <si>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</si>
  <si>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</si>
  <si>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</si>
  <si>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</si>
  <si>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</si>
  <si>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</si>
  <si>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</si>
  <si>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</si>
  <si>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</si>
  <si>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</si>
  <si>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</si>
  <si>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</si>
  <si>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</si>
  <si>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</si>
  <si>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</si>
  <si>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</si>
  <si>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</si>
  <si>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</si>
  <si>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</si>
  <si>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</si>
  <si>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</si>
  <si>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</si>
  <si>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</si>
  <si>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</si>
  <si>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</si>
  <si>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</si>
  <si>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</si>
  <si>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</si>
  <si>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</si>
  <si>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</si>
  <si>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</si>
  <si>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</si>
  <si>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</si>
  <si>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</si>
  <si>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</si>
  <si>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</si>
  <si>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</si>
  <si>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</si>
  <si>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</si>
  <si>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</si>
  <si>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</si>
  <si>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</si>
  <si>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</si>
  <si>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</si>
  <si>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</si>
  <si>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</si>
  <si>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</si>
  <si>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</si>
  <si>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</si>
  <si>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</si>
  <si>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</si>
  <si>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</si>
  <si>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</si>
  <si>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</si>
  <si>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</si>
  <si>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</si>
  <si>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</si>
  <si>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</si>
  <si>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</si>
  <si>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</si>
  <si>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</si>
  <si>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</si>
  <si>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</si>
  <si>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</si>
  <si>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</si>
  <si>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</si>
  <si>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</si>
  <si>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</si>
  <si>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</si>
  <si>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</si>
  <si>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</si>
  <si>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</si>
  <si>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</si>
  <si>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</si>
  <si>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</si>
  <si>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</si>
  <si>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</si>
  <si>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</si>
  <si>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</si>
  <si>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</si>
  <si>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</si>
  <si>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</si>
  <si>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</si>
  <si>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</si>
  <si>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</si>
  <si>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</si>
  <si>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</si>
  <si>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</si>
  <si>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</si>
  <si>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</si>
  <si>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</si>
  <si>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</si>
  <si>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</si>
  <si>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</si>
  <si>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</si>
  <si>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</si>
  <si>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</si>
  <si>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</si>
  <si>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</si>
  <si>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</si>
  <si>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</si>
  <si>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</si>
  <si>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</si>
  <si>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</si>
  <si>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</si>
  <si>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</si>
  <si>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</si>
  <si>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</si>
  <si>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</si>
  <si>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</si>
  <si>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</si>
  <si>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</si>
  <si>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</si>
  <si>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</si>
  <si>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</si>
  <si>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</si>
  <si>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</si>
  <si>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</si>
  <si>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</si>
  <si>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</si>
  <si>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</si>
  <si>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</si>
  <si>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</si>
  <si>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</si>
  <si>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</si>
  <si>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</si>
  <si>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</si>
  <si>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</si>
  <si>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</si>
  <si>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</si>
  <si>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</si>
  <si>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</si>
  <si>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</si>
  <si>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</si>
  <si>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</si>
  <si>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</si>
  <si>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</si>
  <si>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</si>
  <si>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</si>
  <si>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</si>
  <si>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</si>
  <si>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</si>
  <si>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</si>
  <si>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</si>
  <si>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</si>
  <si>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</si>
  <si>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</si>
  <si>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</si>
  <si>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</si>
  <si>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</si>
  <si>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</si>
  <si>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</si>
  <si>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</si>
  <si>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</si>
  <si>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</si>
  <si>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</si>
  <si>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</si>
  <si>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</si>
  <si>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</si>
  <si>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</si>
  <si>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</si>
  <si>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</si>
  <si>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</si>
  <si>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</si>
  <si>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</si>
  <si>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</si>
  <si>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</si>
  <si>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</si>
  <si>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</si>
  <si>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</si>
  <si>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</si>
  <si>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</si>
  <si>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</si>
  <si>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</si>
  <si>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</si>
  <si>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</si>
  <si>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</si>
  <si>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</si>
  <si>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</si>
  <si>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</si>
  <si>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</si>
  <si>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</si>
  <si>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</si>
  <si>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</si>
  <si>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</si>
  <si>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</si>
  <si>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</si>
  <si>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</si>
  <si>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</si>
  <si>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</si>
  <si>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</si>
  <si>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</si>
  <si>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</si>
  <si>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</si>
  <si>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</si>
  <si>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</si>
  <si>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</si>
  <si>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</si>
  <si>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</si>
  <si>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</si>
  <si>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</si>
  <si>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</si>
  <si>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</si>
  <si>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</si>
  <si>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</si>
  <si>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</si>
  <si>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</si>
  <si>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</si>
  <si>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</si>
  <si>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</si>
  <si>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</si>
  <si>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</si>
  <si>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</si>
  <si>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</si>
  <si>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</si>
  <si>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</si>
  <si>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</si>
  <si>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Programas de extensión desarrollados</t>
  </si>
  <si>
    <t xml:space="preserve">Diseñar y ejecutar en alianza con las Unidades Académicas de la Universidad propuestas educativas: cátedras, electivas, programas de formación en temas de memoria, paz y derechos humanos </t>
  </si>
  <si>
    <t>Propuestas educativas ajustadas o diseñadas</t>
  </si>
  <si>
    <t>Experiencias sistematizadas sobre educación para la paz, la memoria y en derechos humanos</t>
  </si>
  <si>
    <t>Identificación o diseño de propuestas de investigación o formación relacionadas con las líneas de trabajo del Cepaz con el propósito de avanzar en la producción de conocimiento y la formación ciudadana y política</t>
  </si>
  <si>
    <t>propuestas diseñadas e implementadas.</t>
  </si>
  <si>
    <t>Escenarios identificados</t>
  </si>
  <si>
    <t>Identificación y desarrollo de escenarios de incidencia en los que tiene presencia la UPN a través del Cepaz</t>
  </si>
  <si>
    <t>Ejecución de programas  de extensión en temas de paz, transformación de conflictos desarrollados, en alianza con entidades externas y/o unidades académico administrativas de la Universidad</t>
  </si>
  <si>
    <t>Proceso : Planeación Estratégica</t>
  </si>
  <si>
    <t>Sistematización de experiencias educativas que generan aprendizajes y potencian la formación en derechos humanos, memoria y paz a partir de la consolidación del Observatorio en educación en derechos humanos, memoria y paz.</t>
  </si>
  <si>
    <t>Primer trimestre:
- Diplomado de paz a nivel comunitario, en el marco de convenio con Proceso Pacífico (Alianza Fronteriza de Filantropía (AFF) y el  Departamento de Ciencias Sociales (DCS). La modalidad del diplomado es virtual, se inscribieron 126 estudiantes. Inicio el 16 de  febrero y finalizó el 26 de mayo. 
- Diplomado Internacional Verdad y Construccón de Paz: Desarrollo y finalización del curso, en el marco del convenio UPN e INDEPAZ. La modadlidad del diplomado es virtual. El diplomado inició en 2023 y finalizo el 19 de marzo de 2024, siendo la clausura el 23 de abril. Se certificaron 300 estudiantes, por parte de SAE.
Segundo trimestre:
- Diplomado de paz a nivel comunitario.Desarrollo y cierre.La modalidad del diplomado es virtual, se inscribieron 126 estudiantes. Inicio el 16 de  febrero y finalizó el 26 de mayo. 
- Diplomado Internacional Verdad y Construccón de Paz. Clausura y entrega de certificados. Desarrollo y finalización del curso, en el marco del convenio UPN e INDEPAZ. La modadlidad del diplomado es virtual. El diplomado inició en 2023 y finalizó el 19 de marzo de 2024, siendo la clausura el 23 de abril. Se certificaron 300 estudiantes, por parte de SAE.
- Curso de extenxión ""Prevención del reclutamiento forzado de niños, niñas y jóvenes"". Marco del convenio Coalico- UPN. Diseñado y pendiente de revisión por parte del despacho y tramites internos para aprobación del Consejo Académico. Modalidad virtual. Se espera contar con la participación de 240 personas de los municipios de San José del Guaviare, Itsmina, Caloto y Buenaventura, en su calidad de funcionarios/as públicas, docentes, líderes y lideresas sociales. Se contempla dar inicio en el mes de septiembre.
-  Diplomado formación en la gobernanza y el liderazgo social para la construcción de una Colombia potencia mundial de la vida. Diseñado y en curso. Fecha de inicio 16 de marzo del 2024. Dirigido a 2000 estudiantes.</t>
  </si>
  <si>
    <t>Primer trimestre:
- Cátedra de Paz Alfredo Molano Bravo: diseño de la programación académica 2024-1.Una sesión de la Cátedra de Paz (Primera sesión 5 de marzo, 70 participantes, 540 visualizaciones por canal de youtube)
- Programa Pazala Voz (Pedagógica Radio): Diseño de programación académica y episodios -3 emisiones del programa.
Segundo trimestre:
- Cátedra de Paz Alfredo Molano Bravo: 3 sesiones realizada. Culminación de la programación académica 2024-1. 3 de abril,(174 visualizaciones, 60 estudiantes); 30 de abril (144 visualizaciones, 76 estudiantes); 22 de mayo (82 visualizaciones y 68 estudiantes).
- Programa Pazala Voz (Pedagógica Radio): 8 emisiones del programa, culminación de la progrmación académica 2024- 1. 
- Curso de Derechos Humanos y Construcción de Paz. En memoria de Darío Betancourt, a 25 años de su desaparición. Inaguración 30 de abril- 7 sesiones desarrolladas. Se cuenta con 25 estudiantes, la ultima sesión será el 16 de julio.</t>
  </si>
  <si>
    <t>Primer trimestre:
1. Búsqueda y levantamiento de la información correspondiente. Se ha solicitado a las Unidades el suministro de la información que poseen en relación con experiencias educativas en los asuntos relativos al Centro.
2. Clasificación y organización de la información.
3. Diseño de matriz análitica.
4. Análisis de la información obtenida, y;proceso de sistematización en la ficha. 10 experiencias
Segundo trimestre: 
1. El documento del Observatorio se actualizó con la inclusión de la ruta técnica del mismo. 
2. Búsqueda y levantamiento de la información. Se solicito a todas las unidades académicas la remisión de las propuestas educativas relacionadas con derechos humanos, paz y memoria. 
2. Clasificación y organización de la información en el archivo ondrive de Cepaz.
3. Análisis de la información. 30 documentos analizados y procesados en la matriz analítica.
4. Informe semestral con los hallazgos generales sucitados de la matriz.</t>
  </si>
  <si>
    <t>El observatorio solo cuenta con el trabajo de horas de profesores. Se requiere del apoyo de monitores de investigación y acompañamiento para su consolidación del CIUP.</t>
  </si>
  <si>
    <t>Primer trimestre:
- Curso de formación e investigación en construcción de paz y segurridad territorial. diseñado y presentado a convocatoriA Instituto Capaz. De las 18 propuestas presentadas a la convocatoria de CAPAZ, solo se financiaron 4, la propuetsa de Cepaz no fue selesccionada para financiación.
- Proyecto de formación e investigación ""Aprender a Cuidar y Cuidar para Aprender: Tres estudios de caso en colegios oficiales de Bogotá que están transformando sus culturas escolares desde la ética del cuidado, las prácticas restaurativas y las pedagogías culturalmente apropiadas"". Diseñado, a la espera de convocatorias de investigación externas que financien la propuesta diseñada con cultivar paz.
Segundo Trimestre:
- Propuesta de formación Llíderes de Paz IPN: Se realizaron 2 sesiones con la práctica pedagógica LECO.Las fechas de las sesiones fueron realizadas los días 3 de mayo (50 estudiantes) y 29 de mayo (60 estudiantes).
- Cátedra de Vida Universitaria: Diseñada y articulada con SBU y Facultad de Bellas Artes. Se espera contar con la participación de 60 estudiantes.
- Avance en la materialización acuerdos Aspu (2023). Se han realizado dos reuniones, se han delimitados las tareas y las personas que confirmaran el comité Aspu- Cepaz.
- Propuesta de Investigación a presentar en la Red Iberoamericana de Derechos Humanos. Se cuenta con un diseño inicial de propuesta de investigación para poder articular con el proyecto Erasmus.</t>
  </si>
  <si>
    <t>El Cepaz tienen la capacidad de hacer investigación, no obstante no ha sido posible avanzar en esta misión dado que las convocatorias Ciup están dirigidas a grupos de investigación y no todos los profesores de Cepaz pertenecen a estos.</t>
  </si>
  <si>
    <t>Primer trimestre:
- La Mesa de Gobernabilidad y paz del SUE: se realizaron 3 reuniones de delegados de las universidades. 
- Cátedra de Paz Unesco: se realizó 1 reunión
- Instituto Colombo- aleman para la paz. Se realizó 1 reunión
Segundo Trimestre:
- La Mesa de Gobernabilidad y paz del SUE.Se han realizaron 3 reunionesde delegados de las universidades. Temas y compromisos: análisis del proyecto de Ley estatutaria y acompañamiento y respaldo a las Mesas de dialógo del gobierno actual con las organizaciones armadas. 
- Cátedra de Paz Unesco: Se realizaron 3 reuniones con miras a diseñar nuevo convenio de las instituciones participante con miras a diplomado de Educación para la Paz. El compromiso adquirido está relacionado con la construcción del documento proyectado de nuevo convenio; tenemos pendiente el envió de los últimos comentarios a la coordinación de la Cátedra.
- Instituto Colombo- aleman para la paz. Se participo en la reunion de la junta directiva. 
- Mesa de Educación para la Paz: Se particpó en dos reuniones de la Mesa dirigidas a promover y discutir el proyecto de Ley Estatutaria por el Derecho a la Educación. En esta mesa participan: Viva la ciudadanía, Educapaz, Capaz, UPN, Coalisión colombiana por el derecho a la educachion, Save the children. Los temas y teareas han estado volcados al estudio y discusión del proyecto de Ley estatutaria por el derecho a la educación. 
- Coalico: Se ha avanzado en la proyección del curso de extensión para la prevención del reclutamiento de niños, niñas y una posible asesoría en el diseño de herramientas pedagógícas dirigidas al mismo tema.</t>
  </si>
  <si>
    <t>Crear un observatorio de Violencia urbana y paramilitarismo</t>
  </si>
  <si>
    <t>Observatorio de violencia urbana y paramilitarismo creado</t>
  </si>
  <si>
    <t>Se solicita crear esta línea de meta e indicador</t>
  </si>
  <si>
    <t>no aplica</t>
  </si>
  <si>
    <t>para ejecución en el segundo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</si>
</sst>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1"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rgb="FFFF0000"/>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5">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30" fillId="0" borderId="1" xfId="0" applyFont="1" applyFill="1" applyBorder="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0" fontId="17" fillId="0" borderId="1" xfId="0" applyFont="1" applyFill="1" applyBorder="1" applyAlignment="1" applyProtection="1">
      <alignment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86" t="s">
        <v>59</v>
      </c>
      <c r="B1" s="87"/>
      <c r="C1" s="87"/>
      <c r="D1" s="87"/>
      <c r="E1" s="87"/>
      <c r="F1" s="87"/>
      <c r="G1" s="87"/>
      <c r="H1" s="87"/>
      <c r="I1" s="87"/>
      <c r="J1" s="87"/>
      <c r="K1" s="87"/>
      <c r="L1" s="87"/>
      <c r="M1" s="8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98" t="s">
        <v>5</v>
      </c>
      <c r="C4" s="98"/>
      <c r="D4" s="98"/>
      <c r="E4" s="98"/>
      <c r="F4" s="98"/>
      <c r="G4" s="99"/>
      <c r="H4" s="94" t="s">
        <v>60</v>
      </c>
      <c r="I4" s="95"/>
      <c r="J4" s="95"/>
      <c r="K4" s="95"/>
      <c r="L4" s="95"/>
      <c r="M4" s="96"/>
      <c r="N4" s="88" t="s">
        <v>61</v>
      </c>
      <c r="O4" s="89"/>
      <c r="P4" s="89"/>
      <c r="Q4" s="89"/>
      <c r="R4" s="89"/>
    </row>
    <row r="5" spans="1:18" ht="36.75" customHeight="1" x14ac:dyDescent="0.25">
      <c r="A5" s="11"/>
      <c r="B5" s="91" t="s">
        <v>71</v>
      </c>
      <c r="C5" s="91"/>
      <c r="D5" s="91"/>
      <c r="E5" s="91"/>
      <c r="F5" s="91"/>
      <c r="G5" s="9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0" t="s">
        <v>73</v>
      </c>
      <c r="I7" s="91"/>
      <c r="J7" s="91"/>
      <c r="K7" s="91"/>
      <c r="L7" s="91"/>
      <c r="M7" s="97"/>
      <c r="N7" s="90" t="s">
        <v>66</v>
      </c>
      <c r="O7" s="91"/>
      <c r="P7" s="91"/>
      <c r="Q7" s="91"/>
      <c r="R7" s="91"/>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0" t="s">
        <v>244</v>
      </c>
      <c r="I9" s="81"/>
      <c r="J9" s="81"/>
      <c r="K9" s="81"/>
      <c r="L9" s="81"/>
      <c r="M9" s="82"/>
      <c r="N9" s="80" t="s">
        <v>245</v>
      </c>
      <c r="O9" s="81"/>
      <c r="P9" s="81"/>
      <c r="Q9" s="81"/>
      <c r="R9" s="81"/>
    </row>
    <row r="10" spans="1:18" ht="126" customHeight="1" x14ac:dyDescent="0.25">
      <c r="A10" s="11"/>
      <c r="B10" s="92" t="s">
        <v>45</v>
      </c>
      <c r="C10" s="100" t="s">
        <v>56</v>
      </c>
      <c r="D10" s="24" t="s">
        <v>48</v>
      </c>
      <c r="E10" s="3" t="s">
        <v>47</v>
      </c>
      <c r="F10" s="5" t="s">
        <v>65</v>
      </c>
      <c r="G10" s="29"/>
      <c r="H10" s="80"/>
      <c r="I10" s="81"/>
      <c r="J10" s="81"/>
      <c r="K10" s="81"/>
      <c r="L10" s="81"/>
      <c r="M10" s="82"/>
      <c r="N10" s="80"/>
      <c r="O10" s="81"/>
      <c r="P10" s="81"/>
      <c r="Q10" s="81"/>
      <c r="R10" s="81"/>
    </row>
    <row r="11" spans="1:18" ht="48" customHeight="1" x14ac:dyDescent="0.25">
      <c r="A11" s="11"/>
      <c r="B11" s="92"/>
      <c r="C11" s="100"/>
      <c r="D11" s="24" t="s">
        <v>49</v>
      </c>
      <c r="E11" s="3" t="s">
        <v>50</v>
      </c>
      <c r="F11" s="5" t="s">
        <v>65</v>
      </c>
      <c r="G11" s="29"/>
      <c r="H11" s="80"/>
      <c r="I11" s="81"/>
      <c r="J11" s="81"/>
      <c r="K11" s="81"/>
      <c r="L11" s="81"/>
      <c r="M11" s="82"/>
      <c r="N11" s="80"/>
      <c r="O11" s="81"/>
      <c r="P11" s="81"/>
      <c r="Q11" s="81"/>
      <c r="R11" s="81"/>
    </row>
    <row r="12" spans="1:18" ht="167.25" customHeight="1" x14ac:dyDescent="0.25">
      <c r="A12" s="11"/>
      <c r="B12" s="92"/>
      <c r="C12" s="100"/>
      <c r="D12" s="24" t="s">
        <v>51</v>
      </c>
      <c r="E12" s="3" t="s">
        <v>77</v>
      </c>
      <c r="F12" s="5" t="s">
        <v>65</v>
      </c>
      <c r="G12" s="29"/>
      <c r="H12" s="80"/>
      <c r="I12" s="81"/>
      <c r="J12" s="81"/>
      <c r="K12" s="81"/>
      <c r="L12" s="81"/>
      <c r="M12" s="82"/>
      <c r="N12" s="80"/>
      <c r="O12" s="81"/>
      <c r="P12" s="81"/>
      <c r="Q12" s="81"/>
      <c r="R12" s="81"/>
    </row>
    <row r="13" spans="1:18" ht="147" customHeight="1" x14ac:dyDescent="0.25">
      <c r="A13" s="11"/>
      <c r="B13" s="92"/>
      <c r="C13" s="100"/>
      <c r="D13" s="24" t="s">
        <v>52</v>
      </c>
      <c r="E13" s="3" t="s">
        <v>53</v>
      </c>
      <c r="F13" s="5" t="s">
        <v>65</v>
      </c>
      <c r="G13" s="29"/>
      <c r="H13" s="80"/>
      <c r="I13" s="81"/>
      <c r="J13" s="81"/>
      <c r="K13" s="81"/>
      <c r="L13" s="81"/>
      <c r="M13" s="82"/>
      <c r="N13" s="80"/>
      <c r="O13" s="81"/>
      <c r="P13" s="81"/>
      <c r="Q13" s="81"/>
      <c r="R13" s="81"/>
    </row>
    <row r="14" spans="1:18" ht="153.75" customHeight="1" x14ac:dyDescent="0.25">
      <c r="A14" s="11"/>
      <c r="B14" s="92"/>
      <c r="C14" s="100"/>
      <c r="D14" s="24" t="s">
        <v>54</v>
      </c>
      <c r="E14" s="3" t="s">
        <v>55</v>
      </c>
      <c r="F14" s="5" t="s">
        <v>65</v>
      </c>
      <c r="G14" s="29"/>
      <c r="H14" s="80"/>
      <c r="I14" s="81"/>
      <c r="J14" s="81"/>
      <c r="K14" s="81"/>
      <c r="L14" s="81"/>
      <c r="M14" s="82"/>
      <c r="N14" s="80"/>
      <c r="O14" s="81"/>
      <c r="P14" s="81"/>
      <c r="Q14" s="81"/>
      <c r="R14" s="81"/>
    </row>
    <row r="15" spans="1:18" ht="27" customHeight="1" x14ac:dyDescent="0.25">
      <c r="A15" s="11"/>
      <c r="B15" s="92"/>
      <c r="C15" s="100"/>
      <c r="D15" s="24" t="s">
        <v>70</v>
      </c>
      <c r="E15" s="3" t="s">
        <v>65</v>
      </c>
      <c r="F15" s="5" t="s">
        <v>65</v>
      </c>
      <c r="G15" s="29"/>
      <c r="H15" s="80"/>
      <c r="I15" s="81"/>
      <c r="J15" s="81"/>
      <c r="K15" s="81"/>
      <c r="L15" s="81"/>
      <c r="M15" s="82"/>
      <c r="N15" s="80"/>
      <c r="O15" s="81"/>
      <c r="P15" s="81"/>
      <c r="Q15" s="81"/>
      <c r="R15" s="81"/>
    </row>
    <row r="16" spans="1:18" ht="19.5" customHeight="1" x14ac:dyDescent="0.25">
      <c r="A16" s="11"/>
      <c r="B16" s="92"/>
      <c r="C16" s="44" t="s">
        <v>67</v>
      </c>
      <c r="D16" s="43" t="s">
        <v>65</v>
      </c>
      <c r="E16" s="3" t="s">
        <v>65</v>
      </c>
      <c r="F16" s="5" t="s">
        <v>65</v>
      </c>
      <c r="G16" s="29"/>
      <c r="H16" s="80"/>
      <c r="I16" s="81"/>
      <c r="J16" s="81"/>
      <c r="K16" s="81"/>
      <c r="L16" s="81"/>
      <c r="M16" s="82"/>
      <c r="N16" s="80"/>
      <c r="O16" s="81"/>
      <c r="P16" s="81"/>
      <c r="Q16" s="81"/>
      <c r="R16" s="81"/>
    </row>
    <row r="17" spans="1:18" ht="95.25" customHeight="1" thickBot="1" x14ac:dyDescent="0.3">
      <c r="A17" s="31"/>
      <c r="B17" s="93"/>
      <c r="C17" s="22" t="s">
        <v>57</v>
      </c>
      <c r="D17" s="25" t="s">
        <v>58</v>
      </c>
      <c r="E17" s="45" t="s">
        <v>65</v>
      </c>
      <c r="F17" s="46" t="s">
        <v>65</v>
      </c>
      <c r="G17" s="29"/>
      <c r="H17" s="80"/>
      <c r="I17" s="81"/>
      <c r="J17" s="81"/>
      <c r="K17" s="81"/>
      <c r="L17" s="81"/>
      <c r="M17" s="82"/>
      <c r="N17" s="80"/>
      <c r="O17" s="81"/>
      <c r="P17" s="81"/>
      <c r="Q17" s="81"/>
      <c r="R17" s="81"/>
    </row>
    <row r="18" spans="1:18" ht="15.75" thickBot="1" x14ac:dyDescent="0.3">
      <c r="A18" s="14"/>
      <c r="B18" s="15"/>
      <c r="C18" s="15"/>
      <c r="D18" s="15"/>
      <c r="E18" s="15"/>
      <c r="F18" s="15"/>
      <c r="G18" s="16"/>
      <c r="H18" s="83"/>
      <c r="I18" s="84"/>
      <c r="J18" s="84"/>
      <c r="K18" s="84"/>
      <c r="L18" s="84"/>
      <c r="M18" s="85"/>
      <c r="N18" s="83"/>
      <c r="O18" s="84"/>
      <c r="P18" s="84"/>
      <c r="Q18" s="84"/>
      <c r="R18" s="8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2"/>
  <sheetViews>
    <sheetView showGridLines="0" tabSelected="1" view="pageBreakPreview" topLeftCell="H1" zoomScaleNormal="100" zoomScaleSheetLayoutView="100" workbookViewId="0">
      <selection activeCell="N9" sqref="N9"/>
    </sheetView>
  </sheetViews>
  <sheetFormatPr baseColWidth="10" defaultColWidth="11.42578125" defaultRowHeight="12.75" x14ac:dyDescent="0.25"/>
  <cols>
    <col min="1" max="1" width="23.7109375" style="77" customWidth="1"/>
    <col min="2" max="2" width="13.7109375" style="77" customWidth="1"/>
    <col min="3" max="3" width="14.7109375" style="77" customWidth="1"/>
    <col min="4" max="4" width="18.140625" style="77" customWidth="1"/>
    <col min="5" max="5" width="40.42578125" style="77" customWidth="1"/>
    <col min="6" max="6" width="19.28515625" style="77" customWidth="1"/>
    <col min="7" max="7" width="30.140625" style="77"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46.7109375" style="77" customWidth="1"/>
    <col min="18" max="18" width="16.28515625" style="78" customWidth="1"/>
    <col min="19" max="19" width="31.140625" style="77"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06" t="s">
        <v>246</v>
      </c>
      <c r="P1" s="107"/>
      <c r="Q1" s="107"/>
      <c r="R1" s="107"/>
      <c r="S1" s="108"/>
    </row>
    <row r="2" spans="1:19" ht="28.5" customHeight="1" x14ac:dyDescent="0.25">
      <c r="A2" s="121"/>
      <c r="B2" s="121"/>
      <c r="C2" s="121"/>
      <c r="D2" s="111" t="s">
        <v>32</v>
      </c>
      <c r="E2" s="112"/>
      <c r="F2" s="112"/>
      <c r="G2" s="112"/>
      <c r="H2" s="112"/>
      <c r="I2" s="112"/>
      <c r="J2" s="112"/>
      <c r="K2" s="112"/>
      <c r="L2" s="112"/>
      <c r="M2" s="112"/>
      <c r="N2" s="113"/>
      <c r="O2" s="106" t="s">
        <v>369</v>
      </c>
      <c r="P2" s="107"/>
      <c r="Q2" s="107"/>
      <c r="R2" s="107"/>
      <c r="S2" s="108"/>
    </row>
    <row r="3" spans="1:19" ht="22.5" customHeight="1" x14ac:dyDescent="0.25">
      <c r="A3" s="121"/>
      <c r="B3" s="121"/>
      <c r="C3" s="121"/>
      <c r="D3" s="114"/>
      <c r="E3" s="115"/>
      <c r="F3" s="115"/>
      <c r="G3" s="115"/>
      <c r="H3" s="115"/>
      <c r="I3" s="115"/>
      <c r="J3" s="115"/>
      <c r="K3" s="115"/>
      <c r="L3" s="115"/>
      <c r="M3" s="115"/>
      <c r="N3" s="116"/>
      <c r="O3" s="106" t="s">
        <v>370</v>
      </c>
      <c r="P3" s="107"/>
      <c r="Q3" s="107"/>
      <c r="R3" s="107"/>
      <c r="S3" s="108"/>
    </row>
    <row r="4" spans="1:19" ht="24" customHeight="1" x14ac:dyDescent="0.25">
      <c r="A4" s="118" t="s">
        <v>697</v>
      </c>
      <c r="B4" s="118"/>
      <c r="C4" s="118"/>
      <c r="D4" s="118"/>
      <c r="E4" s="118"/>
      <c r="F4" s="118"/>
      <c r="G4" s="118"/>
      <c r="H4" s="118"/>
      <c r="I4" s="118"/>
      <c r="J4" s="118"/>
      <c r="K4" s="118"/>
      <c r="L4" s="118"/>
      <c r="M4" s="118"/>
      <c r="N4" s="118"/>
      <c r="O4" s="118"/>
      <c r="P4" s="118"/>
      <c r="Q4" s="118"/>
      <c r="R4" s="118"/>
      <c r="S4" s="118"/>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0" t="s">
        <v>257</v>
      </c>
      <c r="B6" s="117" t="s">
        <v>5</v>
      </c>
      <c r="C6" s="117"/>
      <c r="D6" s="117"/>
      <c r="E6" s="117"/>
      <c r="F6" s="117"/>
      <c r="G6" s="109" t="s">
        <v>60</v>
      </c>
      <c r="H6" s="109"/>
      <c r="I6" s="109"/>
      <c r="J6" s="109"/>
      <c r="K6" s="109"/>
      <c r="L6" s="109"/>
      <c r="M6" s="109"/>
      <c r="N6" s="109"/>
      <c r="O6" s="102" t="s">
        <v>61</v>
      </c>
      <c r="P6" s="103"/>
      <c r="Q6" s="103"/>
      <c r="R6" s="103"/>
      <c r="S6" s="104"/>
    </row>
    <row r="7" spans="1:19" s="2" customFormat="1" ht="25.5" customHeight="1" x14ac:dyDescent="0.25">
      <c r="A7" s="110"/>
      <c r="B7" s="119" t="s">
        <v>0</v>
      </c>
      <c r="C7" s="119" t="s">
        <v>1</v>
      </c>
      <c r="D7" s="119" t="s">
        <v>2</v>
      </c>
      <c r="E7" s="122" t="s">
        <v>69</v>
      </c>
      <c r="F7" s="122" t="s">
        <v>368</v>
      </c>
      <c r="G7" s="101" t="s">
        <v>367</v>
      </c>
      <c r="H7" s="101" t="s">
        <v>247</v>
      </c>
      <c r="I7" s="101" t="s">
        <v>248</v>
      </c>
      <c r="J7" s="101" t="s">
        <v>33</v>
      </c>
      <c r="K7" s="101"/>
      <c r="L7" s="101" t="s">
        <v>254</v>
      </c>
      <c r="M7" s="101" t="s">
        <v>366</v>
      </c>
      <c r="N7" s="101" t="s">
        <v>34</v>
      </c>
      <c r="O7" s="105" t="s">
        <v>249</v>
      </c>
      <c r="P7" s="105" t="s">
        <v>250</v>
      </c>
      <c r="Q7" s="105" t="s">
        <v>6</v>
      </c>
      <c r="R7" s="120" t="s">
        <v>686</v>
      </c>
      <c r="S7" s="105" t="s">
        <v>62</v>
      </c>
    </row>
    <row r="8" spans="1:19" ht="22.5" customHeight="1" x14ac:dyDescent="0.25">
      <c r="A8" s="110"/>
      <c r="B8" s="119"/>
      <c r="C8" s="119"/>
      <c r="D8" s="119"/>
      <c r="E8" s="122"/>
      <c r="F8" s="122"/>
      <c r="G8" s="101"/>
      <c r="H8" s="101"/>
      <c r="I8" s="101"/>
      <c r="J8" s="63" t="s">
        <v>3</v>
      </c>
      <c r="K8" s="63" t="s">
        <v>4</v>
      </c>
      <c r="L8" s="101"/>
      <c r="M8" s="101"/>
      <c r="N8" s="101"/>
      <c r="O8" s="105"/>
      <c r="P8" s="105"/>
      <c r="Q8" s="105"/>
      <c r="R8" s="120"/>
      <c r="S8" s="105"/>
    </row>
    <row r="9" spans="1:19" ht="409.5" x14ac:dyDescent="0.25">
      <c r="A9" s="129" t="s">
        <v>326</v>
      </c>
      <c r="B9" s="129" t="s">
        <v>30</v>
      </c>
      <c r="C9" s="129" t="s">
        <v>266</v>
      </c>
      <c r="D9" s="129" t="s">
        <v>328</v>
      </c>
      <c r="E9" s="129" t="s">
        <v>349</v>
      </c>
      <c r="F9" s="129" t="s">
        <v>603</v>
      </c>
      <c r="G9" s="129" t="s">
        <v>696</v>
      </c>
      <c r="H9" s="130">
        <v>7</v>
      </c>
      <c r="I9" s="129" t="s">
        <v>688</v>
      </c>
      <c r="J9" s="131">
        <v>45306</v>
      </c>
      <c r="K9" s="131">
        <v>45649</v>
      </c>
      <c r="L9" s="131" t="s">
        <v>255</v>
      </c>
      <c r="M9" s="129" t="s">
        <v>9</v>
      </c>
      <c r="N9" s="55" t="s">
        <v>687</v>
      </c>
      <c r="O9" s="59">
        <v>5</v>
      </c>
      <c r="P9" s="58">
        <f t="shared" ref="P9:P70" si="0">IF((O9/H9)&gt;100%,100%,(O9/H9))</f>
        <v>0.7142857142857143</v>
      </c>
      <c r="Q9" s="55" t="s">
        <v>699</v>
      </c>
      <c r="R9" s="57" t="s">
        <v>337</v>
      </c>
      <c r="S9" s="55" t="s">
        <v>687</v>
      </c>
    </row>
    <row r="10" spans="1:19" ht="267.75" x14ac:dyDescent="0.25">
      <c r="A10" s="129" t="s">
        <v>326</v>
      </c>
      <c r="B10" s="129" t="s">
        <v>30</v>
      </c>
      <c r="C10" s="129" t="s">
        <v>332</v>
      </c>
      <c r="D10" s="129" t="s">
        <v>334</v>
      </c>
      <c r="E10" s="129" t="s">
        <v>361</v>
      </c>
      <c r="F10" s="129" t="s">
        <v>668</v>
      </c>
      <c r="G10" s="129" t="s">
        <v>689</v>
      </c>
      <c r="H10" s="130">
        <v>3</v>
      </c>
      <c r="I10" s="129" t="s">
        <v>690</v>
      </c>
      <c r="J10" s="131">
        <v>45306</v>
      </c>
      <c r="K10" s="131">
        <v>45649</v>
      </c>
      <c r="L10" s="131" t="s">
        <v>255</v>
      </c>
      <c r="M10" s="129" t="s">
        <v>9</v>
      </c>
      <c r="N10" s="55" t="s">
        <v>687</v>
      </c>
      <c r="O10" s="59">
        <v>3</v>
      </c>
      <c r="P10" s="58">
        <f t="shared" si="0"/>
        <v>1</v>
      </c>
      <c r="Q10" s="55" t="s">
        <v>700</v>
      </c>
      <c r="R10" s="57" t="s">
        <v>337</v>
      </c>
      <c r="S10" s="55" t="s">
        <v>687</v>
      </c>
    </row>
    <row r="11" spans="1:19" s="48" customFormat="1" ht="280.5" x14ac:dyDescent="0.25">
      <c r="A11" s="129" t="s">
        <v>326</v>
      </c>
      <c r="B11" s="129" t="s">
        <v>30</v>
      </c>
      <c r="C11" s="129" t="s">
        <v>332</v>
      </c>
      <c r="D11" s="129" t="s">
        <v>334</v>
      </c>
      <c r="E11" s="129" t="s">
        <v>361</v>
      </c>
      <c r="F11" s="129" t="s">
        <v>669</v>
      </c>
      <c r="G11" s="129" t="s">
        <v>698</v>
      </c>
      <c r="H11" s="130">
        <v>80</v>
      </c>
      <c r="I11" s="129" t="s">
        <v>691</v>
      </c>
      <c r="J11" s="131">
        <v>45306</v>
      </c>
      <c r="K11" s="131">
        <v>45649</v>
      </c>
      <c r="L11" s="131" t="s">
        <v>255</v>
      </c>
      <c r="M11" s="129" t="s">
        <v>8</v>
      </c>
      <c r="N11" s="55" t="s">
        <v>687</v>
      </c>
      <c r="O11" s="56">
        <v>40</v>
      </c>
      <c r="P11" s="58">
        <f t="shared" si="0"/>
        <v>0.5</v>
      </c>
      <c r="Q11" s="55" t="s">
        <v>701</v>
      </c>
      <c r="R11" s="57" t="s">
        <v>337</v>
      </c>
      <c r="S11" s="55" t="s">
        <v>702</v>
      </c>
    </row>
    <row r="12" spans="1:19" ht="369.75" x14ac:dyDescent="0.25">
      <c r="A12" s="129" t="s">
        <v>326</v>
      </c>
      <c r="B12" s="129" t="s">
        <v>30</v>
      </c>
      <c r="C12" s="129" t="s">
        <v>332</v>
      </c>
      <c r="D12" s="129" t="s">
        <v>334</v>
      </c>
      <c r="E12" s="129" t="s">
        <v>361</v>
      </c>
      <c r="F12" s="129" t="s">
        <v>670</v>
      </c>
      <c r="G12" s="129" t="s">
        <v>692</v>
      </c>
      <c r="H12" s="130">
        <v>8</v>
      </c>
      <c r="I12" s="129" t="s">
        <v>693</v>
      </c>
      <c r="J12" s="132">
        <v>45306</v>
      </c>
      <c r="K12" s="132">
        <v>45649</v>
      </c>
      <c r="L12" s="131" t="s">
        <v>255</v>
      </c>
      <c r="M12" s="129" t="s">
        <v>8</v>
      </c>
      <c r="N12" s="55" t="s">
        <v>687</v>
      </c>
      <c r="O12" s="56">
        <v>4</v>
      </c>
      <c r="P12" s="58">
        <f t="shared" si="0"/>
        <v>0.5</v>
      </c>
      <c r="Q12" s="55" t="s">
        <v>703</v>
      </c>
      <c r="R12" s="57" t="s">
        <v>337</v>
      </c>
      <c r="S12" s="55" t="s">
        <v>704</v>
      </c>
    </row>
    <row r="13" spans="1:19" ht="408" x14ac:dyDescent="0.25">
      <c r="A13" s="129" t="s">
        <v>326</v>
      </c>
      <c r="B13" s="129" t="s">
        <v>30</v>
      </c>
      <c r="C13" s="129" t="s">
        <v>332</v>
      </c>
      <c r="D13" s="129" t="s">
        <v>334</v>
      </c>
      <c r="E13" s="129" t="s">
        <v>361</v>
      </c>
      <c r="F13" s="129" t="s">
        <v>671</v>
      </c>
      <c r="G13" s="129" t="s">
        <v>695</v>
      </c>
      <c r="H13" s="133">
        <v>5</v>
      </c>
      <c r="I13" s="132" t="s">
        <v>694</v>
      </c>
      <c r="J13" s="132">
        <v>45306</v>
      </c>
      <c r="K13" s="132">
        <v>45649</v>
      </c>
      <c r="L13" s="131" t="s">
        <v>255</v>
      </c>
      <c r="M13" s="129" t="s">
        <v>9</v>
      </c>
      <c r="N13" s="55" t="s">
        <v>687</v>
      </c>
      <c r="O13" s="56">
        <v>5</v>
      </c>
      <c r="P13" s="58">
        <f t="shared" si="0"/>
        <v>1</v>
      </c>
      <c r="Q13" s="55" t="s">
        <v>705</v>
      </c>
      <c r="R13" s="57" t="s">
        <v>337</v>
      </c>
      <c r="S13" s="55" t="s">
        <v>687</v>
      </c>
    </row>
    <row r="14" spans="1:19" ht="114.75" x14ac:dyDescent="0.25">
      <c r="A14" s="129" t="s">
        <v>326</v>
      </c>
      <c r="B14" s="129" t="s">
        <v>30</v>
      </c>
      <c r="C14" s="129" t="s">
        <v>332</v>
      </c>
      <c r="D14" s="129" t="s">
        <v>334</v>
      </c>
      <c r="E14" s="129" t="s">
        <v>361</v>
      </c>
      <c r="F14" s="129" t="s">
        <v>671</v>
      </c>
      <c r="G14" s="134" t="s">
        <v>706</v>
      </c>
      <c r="H14" s="130">
        <v>1</v>
      </c>
      <c r="I14" s="129" t="s">
        <v>707</v>
      </c>
      <c r="J14" s="132">
        <v>45505</v>
      </c>
      <c r="K14" s="132">
        <v>45382</v>
      </c>
      <c r="L14" s="132" t="s">
        <v>255</v>
      </c>
      <c r="M14" s="129" t="s">
        <v>9</v>
      </c>
      <c r="N14" s="79" t="s">
        <v>708</v>
      </c>
      <c r="O14" s="56">
        <v>0</v>
      </c>
      <c r="P14" s="58">
        <f t="shared" si="0"/>
        <v>0</v>
      </c>
      <c r="Q14" s="55" t="s">
        <v>709</v>
      </c>
      <c r="R14" s="57" t="s">
        <v>337</v>
      </c>
      <c r="S14" s="55" t="s">
        <v>710</v>
      </c>
    </row>
    <row r="15" spans="1:19" s="48" customFormat="1" ht="20.25" x14ac:dyDescent="0.25">
      <c r="A15" s="55"/>
      <c r="B15" s="55"/>
      <c r="C15" s="55"/>
      <c r="D15" s="55"/>
      <c r="E15" s="55"/>
      <c r="F15" s="55"/>
      <c r="G15" s="55"/>
      <c r="H15" s="56"/>
      <c r="I15" s="55"/>
      <c r="J15" s="57"/>
      <c r="K15" s="57"/>
      <c r="L15" s="57"/>
      <c r="M15" s="55"/>
      <c r="N15" s="55"/>
      <c r="O15" s="56"/>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5"/>
      <c r="P16" s="58" t="e">
        <f t="shared" si="0"/>
        <v>#DIV/0!</v>
      </c>
      <c r="Q16" s="55"/>
      <c r="R16" s="57"/>
      <c r="S16" s="55"/>
    </row>
    <row r="17" spans="1:19" ht="20.25" x14ac:dyDescent="0.25">
      <c r="A17" s="55"/>
      <c r="B17" s="55"/>
      <c r="C17" s="55"/>
      <c r="D17" s="55"/>
      <c r="E17" s="55"/>
      <c r="F17" s="55"/>
      <c r="G17" s="55"/>
      <c r="H17" s="56"/>
      <c r="I17" s="55"/>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7"/>
      <c r="J19" s="57"/>
      <c r="K19" s="57"/>
      <c r="L19" s="57"/>
      <c r="M19" s="55"/>
      <c r="N19" s="55"/>
      <c r="O19" s="56"/>
      <c r="P19" s="58" t="e">
        <f t="shared" ref="P19" si="1">IF((O19/H19)&gt;100%,100%,(O19/H19))</f>
        <v>#DIV/0!</v>
      </c>
      <c r="Q19" s="55"/>
      <c r="R19" s="57"/>
      <c r="S19" s="55"/>
    </row>
    <row r="20" spans="1:19" ht="20.25" x14ac:dyDescent="0.25">
      <c r="A20" s="55"/>
      <c r="B20" s="55"/>
      <c r="C20" s="55"/>
      <c r="D20" s="55"/>
      <c r="E20" s="55"/>
      <c r="F20" s="55"/>
      <c r="G20" s="57"/>
      <c r="H20" s="56"/>
      <c r="I20" s="57"/>
      <c r="J20" s="57"/>
      <c r="K20" s="57"/>
      <c r="L20" s="57"/>
      <c r="M20" s="55"/>
      <c r="N20" s="55"/>
      <c r="O20" s="59"/>
      <c r="P20" s="58" t="e">
        <f t="shared" si="0"/>
        <v>#DIV/0!</v>
      </c>
      <c r="Q20" s="55"/>
      <c r="R20" s="57"/>
      <c r="S20" s="55"/>
    </row>
    <row r="21" spans="1:19" ht="20.25" x14ac:dyDescent="0.25">
      <c r="A21" s="55"/>
      <c r="B21" s="55"/>
      <c r="C21" s="55"/>
      <c r="D21" s="55"/>
      <c r="E21" s="55"/>
      <c r="F21" s="55"/>
      <c r="G21" s="55"/>
      <c r="H21" s="56"/>
      <c r="I21" s="57"/>
      <c r="J21" s="60"/>
      <c r="K21" s="60"/>
      <c r="L21" s="60"/>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6"/>
      <c r="P22" s="58" t="e">
        <f t="shared" si="0"/>
        <v>#DIV/0!</v>
      </c>
      <c r="Q22" s="55"/>
      <c r="R22" s="57"/>
      <c r="S22" s="55"/>
    </row>
    <row r="23" spans="1:19" ht="20.25" x14ac:dyDescent="0.25">
      <c r="A23" s="55"/>
      <c r="B23" s="55"/>
      <c r="C23" s="55"/>
      <c r="D23" s="55"/>
      <c r="E23" s="55"/>
      <c r="F23" s="55"/>
      <c r="G23" s="55"/>
      <c r="H23" s="56"/>
      <c r="I23" s="55"/>
      <c r="J23" s="57"/>
      <c r="K23" s="60"/>
      <c r="L23" s="60"/>
      <c r="M23" s="55"/>
      <c r="N23" s="55"/>
      <c r="O23" s="55"/>
      <c r="P23" s="58" t="e">
        <f t="shared" si="0"/>
        <v>#DIV/0!</v>
      </c>
      <c r="Q23" s="55"/>
      <c r="R23" s="57"/>
      <c r="S23" s="55"/>
    </row>
    <row r="24" spans="1:19" ht="20.25" x14ac:dyDescent="0.25">
      <c r="A24" s="55"/>
      <c r="B24" s="55"/>
      <c r="C24" s="55"/>
      <c r="D24" s="55"/>
      <c r="E24" s="55"/>
      <c r="F24" s="55"/>
      <c r="G24" s="55"/>
      <c r="H24" s="61"/>
      <c r="I24" s="55"/>
      <c r="J24" s="60"/>
      <c r="K24" s="60"/>
      <c r="L24" s="60"/>
      <c r="M24" s="76"/>
      <c r="N24" s="55"/>
      <c r="O24" s="56"/>
      <c r="P24" s="58" t="e">
        <f t="shared" si="0"/>
        <v>#DIV/0!</v>
      </c>
      <c r="Q24" s="55"/>
      <c r="R24" s="57"/>
      <c r="S24" s="55"/>
    </row>
    <row r="25" spans="1:19" ht="20.25" x14ac:dyDescent="0.25">
      <c r="A25" s="55"/>
      <c r="B25" s="55"/>
      <c r="C25" s="55"/>
      <c r="D25" s="55"/>
      <c r="E25" s="55"/>
      <c r="F25" s="55"/>
      <c r="G25" s="57"/>
      <c r="H25" s="56"/>
      <c r="I25" s="57"/>
      <c r="J25" s="57"/>
      <c r="K25" s="57"/>
      <c r="L25" s="57"/>
      <c r="M25" s="55"/>
      <c r="N25" s="55"/>
      <c r="O25" s="55"/>
      <c r="P25" s="58" t="e">
        <f t="shared" si="0"/>
        <v>#DIV/0!</v>
      </c>
      <c r="Q25" s="55"/>
      <c r="R25" s="57"/>
      <c r="S25" s="55"/>
    </row>
    <row r="26" spans="1:19" ht="20.25" x14ac:dyDescent="0.25">
      <c r="A26" s="55"/>
      <c r="B26" s="55"/>
      <c r="C26" s="55"/>
      <c r="D26" s="55"/>
      <c r="E26" s="55"/>
      <c r="F26" s="55"/>
      <c r="G26" s="57"/>
      <c r="H26" s="56"/>
      <c r="I26" s="57"/>
      <c r="J26" s="57"/>
      <c r="K26" s="57"/>
      <c r="L26" s="57"/>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62"/>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4" si="2">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2"/>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2"/>
        <v>#DIV/0!</v>
      </c>
      <c r="Q107" s="55"/>
      <c r="R107" s="57"/>
      <c r="S107" s="55"/>
    </row>
    <row r="108" spans="1:19" ht="20.25" x14ac:dyDescent="0.25">
      <c r="A108" s="55"/>
      <c r="B108" s="55"/>
      <c r="C108" s="55"/>
      <c r="D108" s="55"/>
      <c r="E108" s="55"/>
      <c r="F108" s="55"/>
      <c r="G108" s="55"/>
      <c r="H108" s="56"/>
      <c r="I108" s="55"/>
      <c r="J108" s="60"/>
      <c r="K108" s="60"/>
      <c r="L108" s="60"/>
      <c r="M108" s="55"/>
      <c r="N108" s="55"/>
      <c r="O108" s="55"/>
      <c r="P108" s="58" t="e">
        <f t="shared" si="2"/>
        <v>#DIV/0!</v>
      </c>
      <c r="Q108" s="55"/>
      <c r="R108" s="57"/>
      <c r="S108" s="55"/>
    </row>
    <row r="109" spans="1:19" ht="20.25" x14ac:dyDescent="0.25">
      <c r="A109" s="55"/>
      <c r="B109" s="55"/>
      <c r="C109" s="55"/>
      <c r="D109" s="55"/>
      <c r="E109" s="55"/>
      <c r="F109" s="55"/>
      <c r="G109" s="55"/>
      <c r="H109" s="56"/>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ref="P135:P198" si="3">IF((O135/H135)&gt;100%,100%,(O135/H135))</f>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ref="P199:P262" si="4">IF((O199/H199)&gt;100%,100%,(O199/H199))</f>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ref="P263:P326" si="5">IF((O263/H263)&gt;100%,100%,(O263/H263))</f>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ref="P327:P390" si="6">IF((O327/H327)&gt;100%,100%,(O327/H327))</f>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ref="P391:P454" si="7">IF((O391/H391)&gt;100%,100%,(O391/H391))</f>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ref="P455:P518" si="8">IF((O455/H455)&gt;100%,100%,(O455/H455))</f>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ref="P519:P582" si="9">IF((O519/H519)&gt;100%,100%,(O519/H519))</f>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ref="P583:P646" si="10">IF((O583/H583)&gt;100%,100%,(O583/H583))</f>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ref="P647:P710" si="11">IF((O647/H647)&gt;100%,100%,(O647/H647))</f>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ref="P711:P774" si="12">IF((O711/H711)&gt;100%,100%,(O711/H711))</f>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ref="P775:P838" si="13">IF((O775/H775)&gt;100%,100%,(O775/H775))</f>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ref="P839:P892" si="14">IF((O839/H839)&gt;100%,100%,(O839/H839))</f>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33" customHeight="1"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33" customHeight="1"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4"/>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4"/>
        <v>#DIV/0!</v>
      </c>
      <c r="Q890" s="55"/>
      <c r="R890" s="57"/>
      <c r="S890" s="55"/>
    </row>
    <row r="891" spans="1:19" ht="18" x14ac:dyDescent="0.25">
      <c r="A891" s="55"/>
      <c r="B891" s="55"/>
      <c r="C891" s="55"/>
      <c r="D891" s="55"/>
      <c r="E891" s="55"/>
      <c r="F891" s="55"/>
      <c r="G891" s="55"/>
      <c r="H891" s="55"/>
      <c r="I891" s="55"/>
      <c r="J891" s="60"/>
      <c r="K891" s="60"/>
      <c r="L891" s="60"/>
      <c r="M891" s="55"/>
      <c r="N891" s="55"/>
      <c r="O891" s="55"/>
      <c r="P891" s="58" t="e">
        <f t="shared" si="14"/>
        <v>#DIV/0!</v>
      </c>
      <c r="Q891" s="55"/>
      <c r="R891" s="57"/>
      <c r="S891" s="55"/>
    </row>
    <row r="892" spans="1:19" ht="18" x14ac:dyDescent="0.25">
      <c r="A892" s="55"/>
      <c r="B892" s="55"/>
      <c r="C892" s="55"/>
      <c r="D892" s="55"/>
      <c r="E892" s="55"/>
      <c r="F892" s="55"/>
      <c r="G892" s="55"/>
      <c r="H892" s="55"/>
      <c r="I892" s="55"/>
      <c r="J892" s="60"/>
      <c r="K892" s="60"/>
      <c r="L892" s="60"/>
      <c r="M892" s="55"/>
      <c r="N892" s="55"/>
      <c r="O892" s="55"/>
      <c r="P892" s="58" t="e">
        <f t="shared" si="14"/>
        <v>#DIV/0!</v>
      </c>
      <c r="Q892" s="55"/>
      <c r="R892" s="57"/>
      <c r="S892" s="55"/>
    </row>
  </sheetData>
  <sheetProtection algorithmName="SHA-512" hashValue="LMf32pdnUW4WRGenUczVEmLGpVot8dUo5pLwcgDONx98o/MPodm/uncAhSktSRChtyZxBJcnsX6HB4YAQF64eQ==" saltValue="LkdEgZGfFDbFmBehirdiJg==" spinCount="100000" sheet="1" objects="1" scenarios="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92">
    <cfRule type="containsErrors" dxfId="9" priority="12">
      <formula>ISERROR(P9)</formula>
    </cfRule>
  </conditionalFormatting>
  <conditionalFormatting sqref="P20">
    <cfRule type="containsErrors" dxfId="8" priority="10">
      <formula>ISERROR(P20)</formula>
    </cfRule>
  </conditionalFormatting>
  <conditionalFormatting sqref="P21">
    <cfRule type="containsErrors" dxfId="7" priority="9">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5">
      <formula>ISERROR(P24)</formula>
    </cfRule>
  </conditionalFormatting>
  <conditionalFormatting sqref="P25">
    <cfRule type="containsErrors" dxfId="3" priority="4">
      <formula>ISERROR(P25)</formula>
    </cfRule>
  </conditionalFormatting>
  <conditionalFormatting sqref="P26">
    <cfRule type="containsErrors" dxfId="2" priority="3">
      <formula>ISERROR(P26)</formula>
    </cfRule>
  </conditionalFormatting>
  <conditionalFormatting sqref="P27">
    <cfRule type="containsErrors" dxfId="1" priority="2">
      <formula>ISERROR(P27)</formula>
    </cfRule>
  </conditionalFormatting>
  <conditionalFormatting sqref="P28">
    <cfRule type="containsErrors" dxfId="0" priority="1">
      <formula>ISERROR(P28)</formula>
    </cfRule>
  </conditionalFormatting>
  <dataValidations count="11">
    <dataValidation type="date" allowBlank="1" showInputMessage="1" showErrorMessage="1" error="la fecha debe estar entre el 09 de enero de 2023 y el 29 de diciembre de 2023" sqref="J16:K18 J20:K892" xr:uid="{744A62E4-AB9F-4119-BF0D-D2494CBAEA19}">
      <formula1>44935</formula1>
      <formula2>45289</formula2>
    </dataValidation>
    <dataValidation type="decimal" operator="lessThanOrEqual" allowBlank="1" showInputMessage="1" showErrorMessage="1" sqref="O9:O18 O29:O892" xr:uid="{3BFA637D-1696-4434-A1C1-A3BAD28DD810}">
      <formula1>H9</formula1>
    </dataValidation>
    <dataValidation type="list" allowBlank="1" sqref="G12" xr:uid="{61385C54-B5A7-4571-98F5-527121259AA9}">
      <formula1>INDIRECT(#REF!)</formula1>
    </dataValidation>
    <dataValidation type="list" allowBlank="1" sqref="E9:F892" xr:uid="{37AC38F9-5814-4DA1-B409-14DDB6538730}">
      <formula1>INDIRECT(D9)</formula1>
    </dataValidation>
    <dataValidation type="list" showInputMessage="1" showErrorMessage="1" sqref="R9:R892" xr:uid="{FA08D0D7-8449-4E98-98EE-06206D5CCC60}">
      <formula1>PERIODO_DE_SEGUIMIENTO</formula1>
    </dataValidation>
    <dataValidation type="list" allowBlank="1" showErrorMessage="1" sqref="B9:B892" xr:uid="{FE78B140-7D3A-450A-B03A-EACF3C904CA7}">
      <formula1>COMPONENTE_GESTION</formula1>
    </dataValidation>
    <dataValidation type="list" allowBlank="1" showErrorMessage="1" sqref="C9:D892" xr:uid="{24E3037F-070F-4672-AD73-7AF75EBCF6D6}">
      <formula1>INDIRECT(B9)</formula1>
    </dataValidation>
    <dataValidation type="decimal" allowBlank="1" showInputMessage="1" showErrorMessage="1" sqref="P9:P892" xr:uid="{8BD85A65-33A1-4BAC-9974-69D88FD0EAD1}">
      <formula1>0</formula1>
      <formula2>1</formula2>
    </dataValidation>
    <dataValidation type="decimal" operator="greaterThan" allowBlank="1" showInputMessage="1" showErrorMessage="1" sqref="H9:H891" xr:uid="{EEE0A37A-B0C1-4319-8D6B-D0C1DD0F6F27}">
      <formula1>0</formula1>
    </dataValidation>
    <dataValidation operator="lessThanOrEqual" allowBlank="1" showInputMessage="1" showErrorMessage="1" sqref="O19:O28" xr:uid="{75F52992-DF59-4CB3-8092-AAC77166B168}"/>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26" t="s">
        <v>27</v>
      </c>
      <c r="B2" s="49" t="s">
        <v>238</v>
      </c>
      <c r="C2" s="127" t="s">
        <v>78</v>
      </c>
      <c r="D2" s="127"/>
      <c r="E2" s="127"/>
      <c r="F2" s="127"/>
    </row>
    <row r="3" spans="1:47" ht="27.75" customHeight="1" x14ac:dyDescent="0.25">
      <c r="A3" s="126"/>
      <c r="B3" s="126" t="s">
        <v>82</v>
      </c>
      <c r="C3" s="126" t="s">
        <v>79</v>
      </c>
      <c r="D3" s="126" t="s">
        <v>2</v>
      </c>
      <c r="E3" s="126" t="s">
        <v>80</v>
      </c>
      <c r="F3" s="126" t="s">
        <v>81</v>
      </c>
      <c r="G3" s="126" t="s">
        <v>335</v>
      </c>
      <c r="H3" s="126" t="s">
        <v>28</v>
      </c>
      <c r="I3" s="126" t="s">
        <v>83</v>
      </c>
      <c r="J3" s="126" t="s">
        <v>84</v>
      </c>
      <c r="K3" s="126" t="s">
        <v>91</v>
      </c>
      <c r="L3" s="126" t="s">
        <v>92</v>
      </c>
      <c r="M3" s="126" t="s">
        <v>85</v>
      </c>
      <c r="N3" s="126" t="s">
        <v>86</v>
      </c>
      <c r="O3" s="126" t="s">
        <v>87</v>
      </c>
      <c r="P3" s="126" t="s">
        <v>88</v>
      </c>
      <c r="Q3" s="126" t="s">
        <v>89</v>
      </c>
      <c r="R3" s="126" t="s">
        <v>90</v>
      </c>
      <c r="S3" s="126" t="s">
        <v>97</v>
      </c>
      <c r="T3" s="126" t="s">
        <v>99</v>
      </c>
      <c r="U3" s="126" t="s">
        <v>100</v>
      </c>
      <c r="V3" s="126" t="s">
        <v>96</v>
      </c>
      <c r="W3" s="126" t="s">
        <v>114</v>
      </c>
      <c r="X3" s="126" t="s">
        <v>115</v>
      </c>
      <c r="Y3" s="126" t="s">
        <v>98</v>
      </c>
      <c r="Z3" s="126" t="s">
        <v>232</v>
      </c>
      <c r="AA3" s="126" t="s">
        <v>233</v>
      </c>
      <c r="AB3" s="126" t="s">
        <v>29</v>
      </c>
      <c r="AC3" s="126" t="s">
        <v>191</v>
      </c>
      <c r="AD3" s="126" t="s">
        <v>193</v>
      </c>
      <c r="AF3" s="126" t="s">
        <v>194</v>
      </c>
      <c r="AH3" s="126" t="s">
        <v>195</v>
      </c>
      <c r="AJ3" s="126" t="s">
        <v>196</v>
      </c>
      <c r="AL3" s="126" t="s">
        <v>197</v>
      </c>
      <c r="AN3" s="126" t="s">
        <v>198</v>
      </c>
      <c r="AO3" s="126" t="s">
        <v>192</v>
      </c>
      <c r="AP3" s="126" t="s">
        <v>190</v>
      </c>
      <c r="AR3" s="126" t="s">
        <v>239</v>
      </c>
      <c r="AS3" s="126" t="s">
        <v>253</v>
      </c>
      <c r="AT3" s="126" t="s">
        <v>262</v>
      </c>
      <c r="AU3" s="128" t="s">
        <v>263</v>
      </c>
    </row>
    <row r="4" spans="1:47" ht="30" customHeight="1" x14ac:dyDescent="0.2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F4" s="126"/>
      <c r="AH4" s="126"/>
      <c r="AJ4" s="126"/>
      <c r="AL4" s="126"/>
      <c r="AN4" s="126"/>
      <c r="AO4" s="126"/>
      <c r="AP4" s="126"/>
      <c r="AR4" s="126"/>
      <c r="AS4" s="126"/>
      <c r="AT4" s="126"/>
      <c r="AU4" s="128"/>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2024-08-08T14:27:53Z</dcterms:modified>
</cp:coreProperties>
</file>