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668AFCFB-67ED-49FE-A39C-AD488499B1F2}"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4" i="1"/>
  <c r="P13" i="1"/>
  <c r="P12" i="1"/>
  <c r="P11" i="1"/>
  <c r="P10" i="1"/>
  <c r="P9" i="1"/>
  <c r="P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<sst xmlns="http://schemas.openxmlformats.org/spreadsheetml/2006/main" count="928" uniqueCount="742">
  <si>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</si>
  <si>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</si>
  <si>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</si>
  <si>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</si>
  <si>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</si>
  <si>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</si>
  <si>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</si>
  <si>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</si>
  <si>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</si>
  <si>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</si>
  <si>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</si>
  <si>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</si>
  <si>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</si>
  <si>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</si>
  <si>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</si>
  <si>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</si>
  <si>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</si>
  <si>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</si>
  <si>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</si>
  <si>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</si>
  <si>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</si>
  <si>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</si>
  <si>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</si>
  <si>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</si>
  <si>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</si>
  <si>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</si>
  <si>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</si>
  <si>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</si>
  <si>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</si>
  <si>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</si>
  <si>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</si>
  <si>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</si>
  <si>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</si>
  <si>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</si>
  <si>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</si>
  <si>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</si>
  <si>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</si>
  <si>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</si>
  <si>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</si>
  <si>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</si>
  <si>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</si>
  <si>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</si>
  <si>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</si>
  <si>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</si>
  <si>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</si>
  <si>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</si>
  <si>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</si>
  <si>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</si>
  <si>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</si>
  <si>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</si>
  <si>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</si>
  <si>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</si>
  <si>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</si>
  <si>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</si>
  <si>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</si>
  <si>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</si>
  <si>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</si>
  <si>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</si>
  <si>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</si>
  <si>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</si>
  <si>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</si>
  <si>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</si>
  <si>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</si>
  <si>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</si>
  <si>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</si>
  <si>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</si>
  <si>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</si>
  <si>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</si>
  <si>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</si>
  <si>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</si>
  <si>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</si>
  <si>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</si>
  <si>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</si>
  <si>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</si>
  <si>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</si>
  <si>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</si>
  <si>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</si>
  <si>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</si>
  <si>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</si>
  <si>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</si>
  <si>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</si>
  <si>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</si>
  <si>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</si>
  <si>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</si>
  <si>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</si>
  <si>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</si>
  <si>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</si>
  <si>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</si>
  <si>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</si>
  <si>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</si>
  <si>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</si>
  <si>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</si>
  <si>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</si>
  <si>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</si>
  <si>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</si>
  <si>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</si>
  <si>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</si>
  <si>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</si>
  <si>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</si>
  <si>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</si>
  <si>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</si>
  <si>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</si>
  <si>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</si>
  <si>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</si>
  <si>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</si>
  <si>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</si>
  <si>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</si>
  <si>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</si>
  <si>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</si>
  <si>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</si>
  <si>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</si>
  <si>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</si>
  <si>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</si>
  <si>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</si>
  <si>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</si>
  <si>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</si>
  <si>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</si>
  <si>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</si>
  <si>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</si>
  <si>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</si>
  <si>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</si>
  <si>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</si>
  <si>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</si>
  <si>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</si>
  <si>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</si>
  <si>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</si>
  <si>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</si>
  <si>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</si>
  <si>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</si>
  <si>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</si>
  <si>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</si>
  <si>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</si>
  <si>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</si>
  <si>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</si>
  <si>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</si>
  <si>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</si>
  <si>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</si>
  <si>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</si>
  <si>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</si>
  <si>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</si>
  <si>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</si>
  <si>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</si>
  <si>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</si>
  <si>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</si>
  <si>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</si>
  <si>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</si>
  <si>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</si>
  <si>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</si>
  <si>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</si>
  <si>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</si>
  <si>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</si>
  <si>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</si>
  <si>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</si>
  <si>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</si>
  <si>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</si>
  <si>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</si>
  <si>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</si>
  <si>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</si>
  <si>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</si>
  <si>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</si>
  <si>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</si>
  <si>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</si>
  <si>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</si>
  <si>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</si>
  <si>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</si>
  <si>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</si>
  <si>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</si>
  <si>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</si>
  <si>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</si>
  <si>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</si>
  <si>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</si>
  <si>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</si>
  <si>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</si>
  <si>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</si>
  <si>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</si>
  <si>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</si>
  <si>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</si>
  <si>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</si>
  <si>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</si>
  <si>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</si>
  <si>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</si>
  <si>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</si>
  <si>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</si>
  <si>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</si>
  <si>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</si>
  <si>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</si>
  <si>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</si>
  <si>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</si>
  <si>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</si>
  <si>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</si>
  <si>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</si>
  <si>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</si>
  <si>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</si>
  <si>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</si>
  <si>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</si>
  <si>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</si>
  <si>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</si>
  <si>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</si>
  <si>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</si>
  <si>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</si>
  <si>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</si>
  <si>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</si>
  <si>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</si>
  <si>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</si>
  <si>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</si>
  <si>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</si>
  <si>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</si>
  <si>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</si>
  <si>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</si>
  <si>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</si>
  <si>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</si>
  <si>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</si>
  <si>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</si>
  <si>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</si>
  <si>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</si>
  <si>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</si>
  <si>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</si>
  <si>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</si>
  <si>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</si>
  <si>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</si>
  <si>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</si>
  <si>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</si>
  <si>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</si>
  <si>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</si>
  <si>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</si>
  <si>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</si>
  <si>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</si>
  <si>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</si>
  <si>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</si>
  <si>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</si>
  <si>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</si>
  <si>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</si>
  <si>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</si>
  <si>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</si>
  <si>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</si>
  <si>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</si>
  <si>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</si>
  <si>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</si>
  <si>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</si>
  <si>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</si>
  <si>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</si>
  <si>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</si>
  <si>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</si>
  <si>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</si>
  <si>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</si>
  <si>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</si>
  <si>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</si>
  <si>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</si>
  <si>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</si>
  <si>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</si>
  <si>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</si>
  <si>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</si>
  <si>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</si>
  <si>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</si>
  <si>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</si>
  <si>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</si>
  <si>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</si>
  <si>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</si>
  <si>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</si>
  <si>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</si>
  <si>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</si>
  <si>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</si>
  <si>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</si>
  <si>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</si>
  <si>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</si>
  <si>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</si>
  <si>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</si>
  <si>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</si>
  <si>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</si>
  <si>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</si>
  <si>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</si>
  <si>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</si>
  <si>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</si>
  <si>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</si>
  <si>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</si>
  <si>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</si>
  <si>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</si>
  <si>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</si>
  <si>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</si>
  <si>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</si>
  <si>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</si>
  <si>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</si>
  <si>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</si>
  <si>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</si>
  <si>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</si>
  <si>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</si>
  <si>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</si>
  <si>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</si>
  <si>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</si>
  <si>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</si>
  <si>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</si>
  <si>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</si>
  <si>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</si>
  <si>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</si>
  <si>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</si>
  <si>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</si>
  <si>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</si>
  <si>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</si>
  <si>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</si>
  <si>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</si>
  <si>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</si>
  <si>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</si>
  <si>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</si>
  <si>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</si>
  <si>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</si>
  <si>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</si>
  <si>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</si>
  <si>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</si>
  <si>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</si>
  <si>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</si>
  <si>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</si>
  <si>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</si>
  <si>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</si>
  <si>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</si>
  <si>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</si>
  <si>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</si>
  <si>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</si>
  <si>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</si>
  <si>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</si>
  <si>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</si>
  <si>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</si>
  <si>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</si>
  <si>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</si>
  <si>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</si>
  <si>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</si>
  <si>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</si>
  <si>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</si>
  <si>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</si>
  <si>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</si>
  <si>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</si>
  <si>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</si>
  <si>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</si>
  <si>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</si>
  <si>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</si>
  <si>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</si>
  <si>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</si>
  <si>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</si>
  <si>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</si>
  <si>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</si>
  <si>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</si>
  <si>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</si>
  <si>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</si>
  <si>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</si>
  <si>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</si>
  <si>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</si>
  <si>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</si>
  <si>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</si>
  <si>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</si>
  <si>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</si>
  <si>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</si>
  <si>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</si>
  <si>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</si>
  <si>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</si>
  <si>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</si>
  <si>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</si>
  <si>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</si>
  <si>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</si>
  <si>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</si>
  <si>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</si>
  <si>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</si>
  <si>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</si>
  <si>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</si>
  <si>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</si>
  <si>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</si>
  <si>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</si>
  <si>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</si>
  <si>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</si>
  <si>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</si>
  <si>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</si>
  <si>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</si>
  <si>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</si>
  <si>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</si>
  <si>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</si>
  <si>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</si>
  <si>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</si>
  <si>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</si>
  <si>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</si>
  <si>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</si>
  <si>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</si>
  <si>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</si>
  <si>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</si>
  <si>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</si>
  <si>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</si>
  <si>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</si>
  <si>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</si>
  <si>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</si>
  <si>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</si>
  <si>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</si>
  <si>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</si>
  <si>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</si>
  <si>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</si>
  <si>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</si>
  <si>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</si>
  <si>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</si>
  <si>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</si>
  <si>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</si>
  <si>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</si>
  <si>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</si>
  <si>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</si>
  <si>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</si>
  <si>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</si>
  <si>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</si>
  <si>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</si>
  <si>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</si>
  <si>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</si>
  <si>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</si>
  <si>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</si>
  <si>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</si>
  <si>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</si>
  <si>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</si>
  <si>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</si>
  <si>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</si>
  <si>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</si>
  <si>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</si>
  <si>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</si>
  <si>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</si>
  <si>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</si>
  <si>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</si>
  <si>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</si>
  <si>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</si>
  <si>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</si>
  <si>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</si>
  <si>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</si>
  <si>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</si>
  <si>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</si>
  <si>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</si>
  <si>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</si>
  <si>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</si>
  <si>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</si>
  <si>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</si>
  <si>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</si>
  <si>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</si>
  <si>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</si>
  <si>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</si>
  <si>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</si>
  <si>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</si>
  <si>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</si>
  <si>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</si>
  <si>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</si>
  <si>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</si>
  <si>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</si>
  <si>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</si>
  <si>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</si>
  <si>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</si>
  <si>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</si>
  <si>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</si>
  <si>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</si>
  <si>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</si>
  <si>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</si>
  <si>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</si>
  <si>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</si>
  <si>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</si>
  <si>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</si>
  <si>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</si>
  <si>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</si>
  <si>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</si>
  <si>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</si>
  <si>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</si>
  <si>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</si>
  <si>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</si>
  <si>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</si>
  <si>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</si>
  <si>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</si>
  <si>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</si>
  <si>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</si>
  <si>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</si>
  <si>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</si>
  <si>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</si>
  <si>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</si>
  <si>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</si>
  <si>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</si>
  <si>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</si>
  <si>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</si>
  <si>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</si>
  <si>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</si>
  <si>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</si>
  <si>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</si>
  <si>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</si>
  <si>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</si>
  <si>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</si>
  <si>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</si>
  <si>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</si>
  <si>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</si>
  <si>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</si>
  <si>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</si>
  <si>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</si>
  <si>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</si>
  <si>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</si>
  <si>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</si>
  <si>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</si>
  <si>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</si>
  <si>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</si>
  <si>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</si>
  <si>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</si>
  <si>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</si>
  <si>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</si>
  <si>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</si>
  <si>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</si>
  <si>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</si>
  <si>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</si>
  <si>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</si>
  <si>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</si>
  <si>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</si>
  <si>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</si>
  <si>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</si>
  <si>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</si>
  <si>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</si>
  <si>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</si>
  <si>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</si>
  <si>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</si>
  <si>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</si>
  <si>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</si>
  <si>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</si>
  <si>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</si>
  <si>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</si>
  <si>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</si>
  <si>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</si>
  <si>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</si>
  <si>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</si>
  <si>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</si>
  <si>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</si>
  <si>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</si>
  <si>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</si>
  <si>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</si>
  <si>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</si>
  <si>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</si>
  <si>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</si>
  <si>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</si>
  <si>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</si>
  <si>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</si>
  <si>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</si>
  <si>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</si>
  <si>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</si>
  <si>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</si>
  <si>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</si>
  <si>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</si>
  <si>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</si>
  <si>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</si>
  <si>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</si>
  <si>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</si>
  <si>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</si>
  <si>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</si>
  <si>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</si>
  <si>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</si>
  <si>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</si>
  <si>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</si>
  <si>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</si>
  <si>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</si>
  <si>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</si>
  <si>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</si>
  <si>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</si>
  <si>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</si>
  <si>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</si>
  <si>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</si>
  <si>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</si>
  <si>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</si>
  <si>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</si>
  <si>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</si>
  <si>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</si>
  <si>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</si>
  <si>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</si>
  <si>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</si>
  <si>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</si>
  <si>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</si>
  <si>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</si>
  <si>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</si>
  <si>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</si>
  <si>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</si>
  <si>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</si>
  <si>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</si>
  <si>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</si>
  <si>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</si>
  <si>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</si>
  <si>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</si>
  <si>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</si>
  <si>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</si>
  <si>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</si>
  <si>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</si>
  <si>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</si>
  <si>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</si>
  <si>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</si>
  <si>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</si>
  <si>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</si>
  <si>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</si>
  <si>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</si>
  <si>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</si>
  <si>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</si>
  <si>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</si>
  <si>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</si>
  <si>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</si>
  <si>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</si>
  <si>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</si>
  <si>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</si>
  <si>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</si>
  <si>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</si>
  <si>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</si>
  <si>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</si>
  <si>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</si>
  <si>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</si>
  <si>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</si>
  <si>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</si>
  <si>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</si>
  <si>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</si>
  <si>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</si>
  <si>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</si>
  <si>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</si>
  <si>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</si>
  <si>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</si>
  <si>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</si>
  <si>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</si>
  <si>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</si>
  <si>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</si>
  <si>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</si>
  <si>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</si>
  <si>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</si>
  <si>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</si>
  <si>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</si>
  <si>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</si>
  <si>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</si>
  <si>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</si>
  <si>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</si>
  <si>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</si>
  <si>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</si>
  <si>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</si>
  <si>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</si>
  <si>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</si>
  <si>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</si>
  <si>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</si>
  <si>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</si>
  <si>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</si>
  <si>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</si>
  <si>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</si>
  <si>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</si>
  <si>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</si>
  <si>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</si>
  <si>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</si>
  <si>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</si>
  <si>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</si>
  <si>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</si>
  <si>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</si>
  <si>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</si>
  <si>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</si>
  <si>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</si>
  <si>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</si>
  <si>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</si>
  <si>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</si>
  <si>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</si>
  <si>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</si>
  <si>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</si>
  <si>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</si>
  <si>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</si>
  <si>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</si>
  <si>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</si>
  <si>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</si>
  <si>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</si>
  <si>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</si>
  <si>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</si>
  <si>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</si>
  <si>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</si>
  <si>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</si>
  <si>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</si>
  <si>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</si>
  <si>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</si>
  <si>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</si>
  <si>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</si>
  <si>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</si>
  <si>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</si>
  <si>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</si>
  <si>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</si>
  <si>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</si>
  <si>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</si>
  <si>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</si>
  <si>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</si>
  <si>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</si>
  <si>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</si>
  <si>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</si>
  <si>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</si>
  <si>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</si>
  <si>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</si>
  <si>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</si>
  <si>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</si>
  <si>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</si>
  <si>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</si>
  <si>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</si>
  <si>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Realización de diez (10) contenidos audiovisuales que permitan conservar y reconocer la memoria de la UPN y los actores que participan o han participado en ella a lo largo de la historia</t>
  </si>
  <si>
    <t>contenidos realizados</t>
  </si>
  <si>
    <t>Ninguna</t>
  </si>
  <si>
    <t>Grupo_Interno_de_Trabajo_de_Comunicaciones</t>
  </si>
  <si>
    <t>socializaciones realizadas</t>
  </si>
  <si>
    <t xml:space="preserve">Construir una (1) campaña que permita visibilizar las acciones que realizan cada una de las audiencias de la UPN. </t>
  </si>
  <si>
    <t>campaña construida</t>
  </si>
  <si>
    <t>contenidos producidos</t>
  </si>
  <si>
    <t>Proceso : Planeación Estratégica</t>
  </si>
  <si>
    <t>PLAN DE ACCIÓN Y DE MEJORAMIENTO INSTITUCIONAL</t>
  </si>
  <si>
    <t>ACCIÓN DE LA VIGENCIA</t>
  </si>
  <si>
    <t>Diseñar y divulgar piezas comunicativas digitales y/o físicas que faciliten la rendición de cuentas y permitan a la ciudadanía conocer de forma constante la gestión realizada por la entidad a través de distintos canales</t>
  </si>
  <si>
    <t>piezas comunicativas digitales y/o físicas diseñadas y divulgadas</t>
  </si>
  <si>
    <t xml:space="preserve"> PERIODO DE SEGUIMIENTO</t>
  </si>
  <si>
    <t>Otros Elementos de Gestión</t>
  </si>
  <si>
    <t>Plan Anticorrupción</t>
  </si>
  <si>
    <t>Transparencia y Acceso a la Información</t>
  </si>
  <si>
    <t>a.Lineamientos de transparencia activa</t>
  </si>
  <si>
    <t>No aplica</t>
  </si>
  <si>
    <t xml:space="preserve">Actualizar la información en la página web de acuerdo con
la Resolución MinTic 1519 de 2020 </t>
  </si>
  <si>
    <t>información actualizada</t>
  </si>
  <si>
    <t xml:space="preserve">Se han generado 11 solicitudes entre diseño y divulgación de piezas comunicativas para facilitar la rendición de cuentas y su conocimiento ante la ciudadanía </t>
  </si>
  <si>
    <t>Se ha realizado la actualización de la página web de acuerdo a la resolución 1519 de 2020.Usando herramientas gratuitas actuales con las que cuenta la dependencia.</t>
  </si>
  <si>
    <t>Se han generado 6 videos de 10, con nota periodística bajo el nombre Orgullo UPN, con los temas de:
- Nuevas especies de escarabajos se descubren y registran gracias al trabajo investigativo de egresado de la UPN
- Wayra: apuesta pedagógica con impacto ambiental y generacional
- Germán Darío Pérez: música y piano para transformar vidas
- Investigación y tecnología al servicio de la sociedad moderna
- Nazareth Reales: Pedagogía que transforma desde la bicicleta
-El modelo pedagógico alternativo del Instituto Pedagógico Nacional llega a México para romper barreras</t>
  </si>
  <si>
    <t>Se han presentado dificultades debido a la falta de implementación de los certificados de seguridad SSL en los subdominios por parte de la Subdirección de Sistemas, la cual ha presentado demoras en el proceso. Y adicionalmente en el segundo trimestre por la vigencia en la auditoría FURAG se debieron dejar pausados algunos proyectos digitales para no modificar los enlaces relacionados por las dependencias académicas y administrativas ante la Oficina de Control Interno. Se ha solicitado a la Subdirección de Sistemas la creación de nuevos dominios con el objetivo de actualizarlos, de los cuales algunos han presentado demoras en su entrega.</t>
  </si>
  <si>
    <t>AM01-GIC-2024 La mayoría de funcionarios adscritos a esta dependencia llevan alrededor de 1 año o más de vinculación, pese a ello se observó desconocimiento en información institucional como lo es: Carta Ética, Misión, Visión, Objetivos, política, y la ruta de acceso a la misma en la pagina web de la Universidad, utilizando el buscador como medio de acceso a esta información. para ubicar la información lo realizan por medio del buscador.</t>
  </si>
  <si>
    <t>Porque desde comunicaciones se busca dar cumplimiento a todo lo que es solicitado por las dependencias, así las cosas se sobreponen estos requerimientos sobre los temas de capacitación para el personal de la oficina.</t>
  </si>
  <si>
    <t>Capacitar a los funcionarios del equipo de trabajo de comunicaciones en temas del SGI, búsqueda documental en el aplicativo y lineamientos institucionales (misión, visión, políticas)</t>
  </si>
  <si>
    <t>Capacitación realizada /Listas de asistencia</t>
  </si>
  <si>
    <t>AM-02-GIC-2024  Teniendo en cuenta que el Grupo Interno de Trabajo de Comunicaciones fue creado mediante resolución 0813 de agosto de 2023, el mismo no ha definido los procedimientos de control inherentes al proceso, indicadores de gestión, ficha de caracterización, formatos, quías, instructivos (si aplica) y alcance del proceso, de acuerdo a la información suministrada se hizo un primer ejercicio con la Oficina de Desarrollo y Planeación en el año 2023, sin embargo el mismo no ha quedado documentado en el Sistema de Gestión Integral.</t>
  </si>
  <si>
    <t>Documentar al menos 6 documentos en el proceso entre (Ficha de caracterización. Procedimientos, guias, manuales, y formatos)</t>
  </si>
  <si>
    <t>Ficha de caracterización, procedimientos, guias, manuales o formatos</t>
  </si>
  <si>
    <t xml:space="preserve">NC01-GIC-2024 De acuerdo a lo establecido en el Modelo Estándar de Control Interno – MECI-2014 componente 3. Información y comunicación interna y externa – política de comunicaciones, se evidenció que en el minisitio del la pagina del grupo de comunicaciones, pestaña comunicaciones se tiene publicado el documento “Política de comunicaciones” realizada en la vigencia 2021, sin embargo, el mismo es un documento consta de 59 hojas que conlleva una reseña historia de las diferentes iniciativas comunicativas enmarcadas desde el PDI 1998-2003.
Así las cosas, esta política no cumple con los criterios que debe contener la misma, la cual debe ser concisa, definir el que hacer, los productos o servicios, enfoque a quien va dirigida, las necesidades de los clientes y los objetivos que se plantean con esta política. </t>
  </si>
  <si>
    <t>Presentar propuesta de política de comunicaciones al comité de Comunicaciones</t>
  </si>
  <si>
    <t xml:space="preserve">Propuesta de política de comunicaciones </t>
  </si>
  <si>
    <t>NC02-GIC-2024 En ejercicio práctico de navegación por la página web upn.edu.co mediante el lector aplicativo Jaws usado para personas con discapacidad visual se pudo observar que:
1. El icono compartir o de canales de comunicación no es identificado por la tecla de navegación TAB por lo que las personas con discapacidad visual no pueden acceder al menú desplegable que este contiene imposibilitando el acceso a estas funciones.
2. En ejercicio práctico de navegabilidad el Icono de herramientas de accesibilidad se encuentra en diferentes ubicaciones dentro de la página web por lo que se sugiere estandarizar la ubicación de estos enlaces.
Lo anterior se basa en Criterio de cumplimiento 16, anexo técnico 1, resolución 1519 de 2020 “Orden adecuado de los elementos al navegar con la Tabulación”</t>
  </si>
  <si>
    <t>Actualizar caja de herramientas de accesibilidad, ajustar ubicación en subdominios. Ajustar navegación mediante TAB.</t>
  </si>
  <si>
    <t>Enlaces laterales</t>
  </si>
  <si>
    <t>NC03-GIC-2024 La Página web presenta el icono que denota una persona en silla de ruedas denominado herramientas de accesibilidad, la cual permite aumentar y reducir el texto, poner en escala de grises cambiar el color de contraste alto o negativo, fondo, subrayar los enlaces permitiendo que las personas con dificultades visuales puedan acceder a la navegación por la página web sin problema, sin embargo se hacen las siguientes observaciones al respecto:
1. El logo utilizado se encuentra desactualizado teniendo en cuenta que a finales del año 2015 la Organización de las Naciones Unidas (ONU) creó un nuevo logo para simbolizar la accesibilidad universal cambiando el clásico símbolo del hombre en silla de ruedas, este cambio se basa en representar la inclusión y reflejar la accesibilidad sin obstáculos en vez de la discapacidad, por lo que se sugiere adoptar este nuevo símbolo, información tomada de: https://inclusionactiva.cl/ina/simbolo-universal-accesibilidad/
2. El formulario PQRSFD no contiene las herramientas de accesibilidad por lo que una persona con baja visión no puede aplicar estas herramientas para el diligenciamiento del formulario
3. Es necesario estandarizar la ubicación del icono de acceso a la herramienta de accesibilidad puesto que en la página principal su ubicación es en la parte derecha y al acceder a los minisitios de las dependencias es en la parte izquierda superior lo que es importante para que las personas con baja visión lo identifiquen de manera rápida.
4. Es necesario revisar la configuración del menú desplegable en las herramientas de accesibilidad dado que cuando se accede a la pagina principal y se le configura ejemplo: Contraste Negativo, el mismo se elimina al ingresar a otra pestaña en la misma pagina por lo que se hace necesario que la persona con discapacidad visual establezca de nuevo la herramienta cada vez que acceda a un nuevo enlace interno, esta configuración debe permanecer de manera automática hasta tanto se le dé la opción de restablecer.
5. Se sugiere revisar la lista del menú de las herramientas de accesibilidad que sea aplicable y actualizado a las funciones que una persona con baja visión y otras dificultades visuales puedan acceder sin dificultad, para ello se puede tomar como referencia las herramientas de accesibilidad de la pagina del Centro de Rehabilitación Visual Integral – CRAC</t>
  </si>
  <si>
    <t>El portal Web está en constante actualización, y los ajustes están programados, sin embargo se dio prioridad a otras solicitudes (nuevos dominios, pauta web, construcción de políticas y nuevos desarrollos).</t>
  </si>
  <si>
    <t>Actualizar las pautas y enlaces laterales (medios de comunicación – participa – accesibilidad) en el home y en subdominios..</t>
  </si>
  <si>
    <t>Implementación home portal y servicios web (subdominios a cargo de comunicaciones)</t>
  </si>
  <si>
    <t xml:space="preserve">
Teniendo en cuenta que el cumplimiento del logro ya se realizó, amablemente solicitamos cambiar la fecha final de realización al 30/06/2024</t>
  </si>
  <si>
    <t>Solicitamos ajustar la cantidad a un total de 150</t>
  </si>
  <si>
    <t>Se han producido 15 contenidos audiovisuales  alojados en nuestras redes sociales y portal; 
45 traducciones en ingles publicadas en el portal web. Dichas acciones han sido el consolidado de un trabajo mancomunado con las diferentes unidades que han aportado, con el apoyo del Grupo de Comunicaciones.
Se han producido 41 contenidos audiovisuales y 60 traducciones en ingles para un total de 101.</t>
  </si>
  <si>
    <t>Coordinar y realizar con las dependencias cincuenta y cuatro (54) socializaciones de las plataformas y/o software para el manejo de las comunicaciones en la UPN</t>
  </si>
  <si>
    <t>Producir ciento cincuenta (150) contenidos comunicativos que aporten a la Política de Gobierno digital.</t>
  </si>
  <si>
    <t>Reunión 23/04/2024 en temas de capacitación uso de Isolución, lineamientos generales del SGI y dirección estratégica con la oficina de desarrollo y planeación, posteriormente se realiza reunión de grupo el 24/05/2024 con el fin de llevar a cabo retroalimentación de los lineamientos institucionales.</t>
  </si>
  <si>
    <t>Se desarrolla la primera reunión el día 24 de mayo, con el Comité de Comunicaciones y se define el  cronograma de modificación de la política de comunicaciones, posteriormente se programa una segunda reunión para el 6 de Agosto.</t>
  </si>
  <si>
    <t>1. El menú lateral opción &lt;compartir&gt; se encuentra en ajustes bajo la asesoría del Proyecto Sináptica y en Centro Tiflotecnológico.
https://pruebas01.upn.edu.co/prueba-elementos-gov/ 
2. Con la asesoría por parte del Proyecto Sináptica y el Centro Tiflotecnológico, los avances son revisados por una institución alemana en temas de accesibilidad, con su aval se implementan los ajustes a través de los servicios web articulados con la Subdirección de Sistemas</t>
  </si>
  <si>
    <t>1. El logo fue actualizado según indicaciones
https://www.upn.edu.co/ 
2. La Secretaría General en articulación con la Subdirección de Sistemas implementó la caja de herramientas de accesibilidad
https://pqrsfd.pedagogica.edu.co/
3. El Grupo de Comunicaciones lo implementó en los subdominios que tiene en desarrollo y administración, y se encuentra en articulación con la Subdirección de Sistemas para establecerlo dentro del paquete de servicios web
https://www.upn.edu.co/
4 y 5. La caja de herramientas de accesibilidad fue cambiada según recomendaciones y referente web de contexto. En el momento el portal web cuenta con el aplicativo UserWay 
https://www.upn.edu.co/</t>
  </si>
  <si>
    <t>Se generó 1 campaña estratégica de divulgación, compuesta por la elaboración  de 36 nuevos folletos de divulgación de los programas de pregrado y posgrado. En 1er trimestre van 20 elaborados al 100 %. 6 piezas de expectativa, al primer trimestre 3 elaboradas. 6 reels, al primer trimestre 3 elaborados.</t>
  </si>
  <si>
    <t>Teniendo en cuenta que se cumplió la meta, solicitamos subir la cantidad a 54</t>
  </si>
  <si>
    <t>Se han socializado  y ajustado 13 plataformas web, capacitando en el manejo del aplicativo y dando el instructivo para su adecuado manejo.
Se han realizado 24 capacitaciones en el manejo de las aplicaciones y de los administradores de contenidos de los subdominios institucionales por parte de las unidades académicas y administrativas.</t>
  </si>
  <si>
    <t>Porque al ser un grupo nuevo, creado mediante resolución del mes de agosto del 2023, no se contaba con las capacitaciones necesarias sobre el sistema de gestión y de los procesos, formatos, etc., sin embargo, se llevó cabo un primer ejercicio, pero por tiempos el mismo no quedo documentado en el sistema de gestión.</t>
  </si>
  <si>
    <t>Se desarrolla y publica en Isolución un primer formato FOR-COM-001 Formato de Autorización de Uso de Imagen y se lleva a cabo capacitación el día 23 de abril, con la oficina de desarrollo y planeación y el equipo de comunicaciones sobre el conocimiento de Isolución, las guías, los formatos, los procedimientos, etc., con el fin de empezar a documentar cada proceso.</t>
  </si>
  <si>
    <t>Porque no se ha analizado con los grupos responsables, la necesidad de cambio, y por desconocimiento</t>
  </si>
  <si>
    <t>Se revisó la analítica del portal, especialmente del dominio www.upn.edu.co y se encontró la consulta de los usuarios a través de los dispositivos móviles. no se había ajustado la plantilla y el esquema de navegación.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</si>
</sst>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protection locked="0"/>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vertical="center" wrapText="1"/>
    </xf>
    <xf numFmtId="0" fontId="17" fillId="0" borderId="1" xfId="0" applyFont="1" applyFill="1" applyBorder="1" applyAlignment="1" applyProtection="1">
      <alignment vertical="center" wrapText="1"/>
    </xf>
    <xf numFmtId="0" fontId="1" fillId="0" borderId="1" xfId="0" applyFont="1" applyFill="1" applyBorder="1" applyAlignment="1" applyProtection="1">
      <alignment vertical="top" wrapText="1"/>
    </xf>
    <xf numFmtId="0" fontId="17"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164" fontId="30" fillId="0" borderId="1" xfId="0" applyNumberFormat="1" applyFont="1" applyFill="1" applyBorder="1" applyAlignment="1" applyProtection="1">
      <alignment vertical="center" wrapText="1"/>
    </xf>
    <xf numFmtId="0" fontId="30"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2" t="s">
        <v>58</v>
      </c>
      <c r="B1" s="103"/>
      <c r="C1" s="103"/>
      <c r="D1" s="103"/>
      <c r="E1" s="103"/>
      <c r="F1" s="103"/>
      <c r="G1" s="103"/>
      <c r="H1" s="103"/>
      <c r="I1" s="103"/>
      <c r="J1" s="103"/>
      <c r="K1" s="103"/>
      <c r="L1" s="103"/>
      <c r="M1" s="10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4" t="s">
        <v>5</v>
      </c>
      <c r="C4" s="114"/>
      <c r="D4" s="114"/>
      <c r="E4" s="114"/>
      <c r="F4" s="114"/>
      <c r="G4" s="115"/>
      <c r="H4" s="110" t="s">
        <v>59</v>
      </c>
      <c r="I4" s="111"/>
      <c r="J4" s="111"/>
      <c r="K4" s="111"/>
      <c r="L4" s="111"/>
      <c r="M4" s="112"/>
      <c r="N4" s="104" t="s">
        <v>60</v>
      </c>
      <c r="O4" s="105"/>
      <c r="P4" s="105"/>
      <c r="Q4" s="105"/>
      <c r="R4" s="105"/>
    </row>
    <row r="5" spans="1:18" ht="36.75" customHeight="1" x14ac:dyDescent="0.25">
      <c r="A5" s="11"/>
      <c r="B5" s="107" t="s">
        <v>70</v>
      </c>
      <c r="C5" s="107"/>
      <c r="D5" s="107"/>
      <c r="E5" s="107"/>
      <c r="F5" s="107"/>
      <c r="G5" s="11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6" t="s">
        <v>72</v>
      </c>
      <c r="I7" s="107"/>
      <c r="J7" s="107"/>
      <c r="K7" s="107"/>
      <c r="L7" s="107"/>
      <c r="M7" s="113"/>
      <c r="N7" s="106" t="s">
        <v>65</v>
      </c>
      <c r="O7" s="107"/>
      <c r="P7" s="107"/>
      <c r="Q7" s="107"/>
      <c r="R7" s="107"/>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6" t="s">
        <v>243</v>
      </c>
      <c r="I9" s="97"/>
      <c r="J9" s="97"/>
      <c r="K9" s="97"/>
      <c r="L9" s="97"/>
      <c r="M9" s="98"/>
      <c r="N9" s="96" t="s">
        <v>244</v>
      </c>
      <c r="O9" s="97"/>
      <c r="P9" s="97"/>
      <c r="Q9" s="97"/>
      <c r="R9" s="97"/>
    </row>
    <row r="10" spans="1:18" ht="126" customHeight="1" x14ac:dyDescent="0.25">
      <c r="A10" s="11"/>
      <c r="B10" s="108" t="s">
        <v>44</v>
      </c>
      <c r="C10" s="116" t="s">
        <v>55</v>
      </c>
      <c r="D10" s="24" t="s">
        <v>47</v>
      </c>
      <c r="E10" s="3" t="s">
        <v>46</v>
      </c>
      <c r="F10" s="5" t="s">
        <v>64</v>
      </c>
      <c r="G10" s="29"/>
      <c r="H10" s="96"/>
      <c r="I10" s="97"/>
      <c r="J10" s="97"/>
      <c r="K10" s="97"/>
      <c r="L10" s="97"/>
      <c r="M10" s="98"/>
      <c r="N10" s="96"/>
      <c r="O10" s="97"/>
      <c r="P10" s="97"/>
      <c r="Q10" s="97"/>
      <c r="R10" s="97"/>
    </row>
    <row r="11" spans="1:18" ht="48" customHeight="1" x14ac:dyDescent="0.25">
      <c r="A11" s="11"/>
      <c r="B11" s="108"/>
      <c r="C11" s="116"/>
      <c r="D11" s="24" t="s">
        <v>48</v>
      </c>
      <c r="E11" s="3" t="s">
        <v>49</v>
      </c>
      <c r="F11" s="5" t="s">
        <v>64</v>
      </c>
      <c r="G11" s="29"/>
      <c r="H11" s="96"/>
      <c r="I11" s="97"/>
      <c r="J11" s="97"/>
      <c r="K11" s="97"/>
      <c r="L11" s="97"/>
      <c r="M11" s="98"/>
      <c r="N11" s="96"/>
      <c r="O11" s="97"/>
      <c r="P11" s="97"/>
      <c r="Q11" s="97"/>
      <c r="R11" s="97"/>
    </row>
    <row r="12" spans="1:18" ht="167.25" customHeight="1" x14ac:dyDescent="0.25">
      <c r="A12" s="11"/>
      <c r="B12" s="108"/>
      <c r="C12" s="116"/>
      <c r="D12" s="24" t="s">
        <v>50</v>
      </c>
      <c r="E12" s="3" t="s">
        <v>76</v>
      </c>
      <c r="F12" s="5" t="s">
        <v>64</v>
      </c>
      <c r="G12" s="29"/>
      <c r="H12" s="96"/>
      <c r="I12" s="97"/>
      <c r="J12" s="97"/>
      <c r="K12" s="97"/>
      <c r="L12" s="97"/>
      <c r="M12" s="98"/>
      <c r="N12" s="96"/>
      <c r="O12" s="97"/>
      <c r="P12" s="97"/>
      <c r="Q12" s="97"/>
      <c r="R12" s="97"/>
    </row>
    <row r="13" spans="1:18" ht="147" customHeight="1" x14ac:dyDescent="0.25">
      <c r="A13" s="11"/>
      <c r="B13" s="108"/>
      <c r="C13" s="116"/>
      <c r="D13" s="24" t="s">
        <v>51</v>
      </c>
      <c r="E13" s="3" t="s">
        <v>52</v>
      </c>
      <c r="F13" s="5" t="s">
        <v>64</v>
      </c>
      <c r="G13" s="29"/>
      <c r="H13" s="96"/>
      <c r="I13" s="97"/>
      <c r="J13" s="97"/>
      <c r="K13" s="97"/>
      <c r="L13" s="97"/>
      <c r="M13" s="98"/>
      <c r="N13" s="96"/>
      <c r="O13" s="97"/>
      <c r="P13" s="97"/>
      <c r="Q13" s="97"/>
      <c r="R13" s="97"/>
    </row>
    <row r="14" spans="1:18" ht="153.75" customHeight="1" x14ac:dyDescent="0.25">
      <c r="A14" s="11"/>
      <c r="B14" s="108"/>
      <c r="C14" s="116"/>
      <c r="D14" s="24" t="s">
        <v>53</v>
      </c>
      <c r="E14" s="3" t="s">
        <v>54</v>
      </c>
      <c r="F14" s="5" t="s">
        <v>64</v>
      </c>
      <c r="G14" s="29"/>
      <c r="H14" s="96"/>
      <c r="I14" s="97"/>
      <c r="J14" s="97"/>
      <c r="K14" s="97"/>
      <c r="L14" s="97"/>
      <c r="M14" s="98"/>
      <c r="N14" s="96"/>
      <c r="O14" s="97"/>
      <c r="P14" s="97"/>
      <c r="Q14" s="97"/>
      <c r="R14" s="97"/>
    </row>
    <row r="15" spans="1:18" ht="27" customHeight="1" x14ac:dyDescent="0.25">
      <c r="A15" s="11"/>
      <c r="B15" s="108"/>
      <c r="C15" s="116"/>
      <c r="D15" s="24" t="s">
        <v>69</v>
      </c>
      <c r="E15" s="3" t="s">
        <v>64</v>
      </c>
      <c r="F15" s="5" t="s">
        <v>64</v>
      </c>
      <c r="G15" s="29"/>
      <c r="H15" s="96"/>
      <c r="I15" s="97"/>
      <c r="J15" s="97"/>
      <c r="K15" s="97"/>
      <c r="L15" s="97"/>
      <c r="M15" s="98"/>
      <c r="N15" s="96"/>
      <c r="O15" s="97"/>
      <c r="P15" s="97"/>
      <c r="Q15" s="97"/>
      <c r="R15" s="97"/>
    </row>
    <row r="16" spans="1:18" ht="19.5" customHeight="1" x14ac:dyDescent="0.25">
      <c r="A16" s="11"/>
      <c r="B16" s="108"/>
      <c r="C16" s="44" t="s">
        <v>66</v>
      </c>
      <c r="D16" s="43" t="s">
        <v>64</v>
      </c>
      <c r="E16" s="3" t="s">
        <v>64</v>
      </c>
      <c r="F16" s="5" t="s">
        <v>64</v>
      </c>
      <c r="G16" s="29"/>
      <c r="H16" s="96"/>
      <c r="I16" s="97"/>
      <c r="J16" s="97"/>
      <c r="K16" s="97"/>
      <c r="L16" s="97"/>
      <c r="M16" s="98"/>
      <c r="N16" s="96"/>
      <c r="O16" s="97"/>
      <c r="P16" s="97"/>
      <c r="Q16" s="97"/>
      <c r="R16" s="97"/>
    </row>
    <row r="17" spans="1:18" ht="95.25" customHeight="1" thickBot="1" x14ac:dyDescent="0.3">
      <c r="A17" s="31"/>
      <c r="B17" s="109"/>
      <c r="C17" s="22" t="s">
        <v>56</v>
      </c>
      <c r="D17" s="25" t="s">
        <v>57</v>
      </c>
      <c r="E17" s="45" t="s">
        <v>64</v>
      </c>
      <c r="F17" s="46" t="s">
        <v>64</v>
      </c>
      <c r="G17" s="29"/>
      <c r="H17" s="96"/>
      <c r="I17" s="97"/>
      <c r="J17" s="97"/>
      <c r="K17" s="97"/>
      <c r="L17" s="97"/>
      <c r="M17" s="98"/>
      <c r="N17" s="96"/>
      <c r="O17" s="97"/>
      <c r="P17" s="97"/>
      <c r="Q17" s="97"/>
      <c r="R17" s="97"/>
    </row>
    <row r="18" spans="1:18" ht="15.75" thickBot="1" x14ac:dyDescent="0.3">
      <c r="A18" s="14"/>
      <c r="B18" s="15"/>
      <c r="C18" s="15"/>
      <c r="D18" s="15"/>
      <c r="E18" s="15"/>
      <c r="F18" s="15"/>
      <c r="G18" s="16"/>
      <c r="H18" s="99"/>
      <c r="I18" s="100"/>
      <c r="J18" s="100"/>
      <c r="K18" s="100"/>
      <c r="L18" s="100"/>
      <c r="M18" s="101"/>
      <c r="N18" s="99"/>
      <c r="O18" s="100"/>
      <c r="P18" s="100"/>
      <c r="Q18" s="100"/>
      <c r="R18" s="10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zoomScaleNormal="100" zoomScaleSheetLayoutView="100" workbookViewId="0">
      <selection activeCell="C9" sqref="C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17.8554687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34" style="76" customWidth="1"/>
    <col min="18" max="18" width="16.28515625" style="77" customWidth="1"/>
    <col min="19" max="19" width="31.140625" style="76" customWidth="1"/>
    <col min="20" max="16384" width="11.42578125" style="1"/>
  </cols>
  <sheetData>
    <row r="1" spans="1:19" ht="24" customHeight="1" x14ac:dyDescent="0.25">
      <c r="A1" s="137"/>
      <c r="B1" s="137"/>
      <c r="C1" s="137"/>
      <c r="D1" s="139" t="s">
        <v>31</v>
      </c>
      <c r="E1" s="140"/>
      <c r="F1" s="140"/>
      <c r="G1" s="140"/>
      <c r="H1" s="140"/>
      <c r="I1" s="140"/>
      <c r="J1" s="140"/>
      <c r="K1" s="140"/>
      <c r="L1" s="140"/>
      <c r="M1" s="140"/>
      <c r="N1" s="141"/>
      <c r="O1" s="122" t="s">
        <v>245</v>
      </c>
      <c r="P1" s="123"/>
      <c r="Q1" s="123"/>
      <c r="R1" s="123"/>
      <c r="S1" s="124"/>
    </row>
    <row r="2" spans="1:19" ht="28.5" customHeight="1" x14ac:dyDescent="0.25">
      <c r="A2" s="137"/>
      <c r="B2" s="137"/>
      <c r="C2" s="137"/>
      <c r="D2" s="127" t="s">
        <v>693</v>
      </c>
      <c r="E2" s="128"/>
      <c r="F2" s="128"/>
      <c r="G2" s="128"/>
      <c r="H2" s="128"/>
      <c r="I2" s="128"/>
      <c r="J2" s="128"/>
      <c r="K2" s="128"/>
      <c r="L2" s="128"/>
      <c r="M2" s="128"/>
      <c r="N2" s="129"/>
      <c r="O2" s="122" t="s">
        <v>367</v>
      </c>
      <c r="P2" s="123"/>
      <c r="Q2" s="123"/>
      <c r="R2" s="123"/>
      <c r="S2" s="124"/>
    </row>
    <row r="3" spans="1:19" ht="22.5" customHeight="1" x14ac:dyDescent="0.25">
      <c r="A3" s="137"/>
      <c r="B3" s="137"/>
      <c r="C3" s="137"/>
      <c r="D3" s="130"/>
      <c r="E3" s="131"/>
      <c r="F3" s="131"/>
      <c r="G3" s="131"/>
      <c r="H3" s="131"/>
      <c r="I3" s="131"/>
      <c r="J3" s="131"/>
      <c r="K3" s="131"/>
      <c r="L3" s="131"/>
      <c r="M3" s="131"/>
      <c r="N3" s="132"/>
      <c r="O3" s="122" t="s">
        <v>368</v>
      </c>
      <c r="P3" s="123"/>
      <c r="Q3" s="123"/>
      <c r="R3" s="123"/>
      <c r="S3" s="124"/>
    </row>
    <row r="4" spans="1:19" ht="24" customHeight="1" x14ac:dyDescent="0.25">
      <c r="A4" s="134" t="s">
        <v>692</v>
      </c>
      <c r="B4" s="134"/>
      <c r="C4" s="134"/>
      <c r="D4" s="134"/>
      <c r="E4" s="134"/>
      <c r="F4" s="134"/>
      <c r="G4" s="134"/>
      <c r="H4" s="134"/>
      <c r="I4" s="134"/>
      <c r="J4" s="134"/>
      <c r="K4" s="134"/>
      <c r="L4" s="134"/>
      <c r="M4" s="134"/>
      <c r="N4" s="134"/>
      <c r="O4" s="134"/>
      <c r="P4" s="134"/>
      <c r="Q4" s="134"/>
      <c r="R4" s="134"/>
      <c r="S4" s="13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6" t="s">
        <v>256</v>
      </c>
      <c r="B6" s="133" t="s">
        <v>5</v>
      </c>
      <c r="C6" s="133"/>
      <c r="D6" s="133"/>
      <c r="E6" s="133"/>
      <c r="F6" s="133"/>
      <c r="G6" s="125" t="s">
        <v>59</v>
      </c>
      <c r="H6" s="125"/>
      <c r="I6" s="125"/>
      <c r="J6" s="125"/>
      <c r="K6" s="125"/>
      <c r="L6" s="125"/>
      <c r="M6" s="125"/>
      <c r="N6" s="125"/>
      <c r="O6" s="118" t="s">
        <v>60</v>
      </c>
      <c r="P6" s="119"/>
      <c r="Q6" s="119"/>
      <c r="R6" s="119"/>
      <c r="S6" s="120"/>
    </row>
    <row r="7" spans="1:19" s="2" customFormat="1" ht="25.5" customHeight="1" x14ac:dyDescent="0.25">
      <c r="A7" s="126"/>
      <c r="B7" s="135" t="s">
        <v>0</v>
      </c>
      <c r="C7" s="135" t="s">
        <v>1</v>
      </c>
      <c r="D7" s="135" t="s">
        <v>2</v>
      </c>
      <c r="E7" s="138" t="s">
        <v>68</v>
      </c>
      <c r="F7" s="138" t="s">
        <v>366</v>
      </c>
      <c r="G7" s="117" t="s">
        <v>694</v>
      </c>
      <c r="H7" s="117" t="s">
        <v>246</v>
      </c>
      <c r="I7" s="117" t="s">
        <v>247</v>
      </c>
      <c r="J7" s="117" t="s">
        <v>32</v>
      </c>
      <c r="K7" s="117"/>
      <c r="L7" s="117" t="s">
        <v>253</v>
      </c>
      <c r="M7" s="117" t="s">
        <v>365</v>
      </c>
      <c r="N7" s="117" t="s">
        <v>33</v>
      </c>
      <c r="O7" s="121" t="s">
        <v>248</v>
      </c>
      <c r="P7" s="121" t="s">
        <v>249</v>
      </c>
      <c r="Q7" s="121" t="s">
        <v>6</v>
      </c>
      <c r="R7" s="136" t="s">
        <v>697</v>
      </c>
      <c r="S7" s="121" t="s">
        <v>61</v>
      </c>
    </row>
    <row r="8" spans="1:19" ht="22.5" customHeight="1" x14ac:dyDescent="0.25">
      <c r="A8" s="126"/>
      <c r="B8" s="135"/>
      <c r="C8" s="135"/>
      <c r="D8" s="135"/>
      <c r="E8" s="138"/>
      <c r="F8" s="138"/>
      <c r="G8" s="117"/>
      <c r="H8" s="117"/>
      <c r="I8" s="117"/>
      <c r="J8" s="63" t="s">
        <v>3</v>
      </c>
      <c r="K8" s="63" t="s">
        <v>4</v>
      </c>
      <c r="L8" s="117"/>
      <c r="M8" s="117"/>
      <c r="N8" s="117"/>
      <c r="O8" s="121"/>
      <c r="P8" s="121"/>
      <c r="Q8" s="121"/>
      <c r="R8" s="136"/>
      <c r="S8" s="121"/>
    </row>
    <row r="9" spans="1:19" ht="89.25" x14ac:dyDescent="0.25">
      <c r="A9" s="79" t="s">
        <v>687</v>
      </c>
      <c r="B9" s="79" t="s">
        <v>30</v>
      </c>
      <c r="C9" s="79" t="s">
        <v>265</v>
      </c>
      <c r="D9" s="79" t="s">
        <v>327</v>
      </c>
      <c r="E9" s="79" t="s">
        <v>350</v>
      </c>
      <c r="F9" s="79" t="s">
        <v>617</v>
      </c>
      <c r="G9" s="79" t="s">
        <v>689</v>
      </c>
      <c r="H9" s="84">
        <v>1</v>
      </c>
      <c r="I9" s="79" t="s">
        <v>690</v>
      </c>
      <c r="J9" s="85">
        <v>45306</v>
      </c>
      <c r="K9" s="94">
        <v>45473</v>
      </c>
      <c r="L9" s="85" t="s">
        <v>254</v>
      </c>
      <c r="M9" s="79" t="s">
        <v>73</v>
      </c>
      <c r="N9" s="95" t="s">
        <v>726</v>
      </c>
      <c r="O9" s="59">
        <v>1</v>
      </c>
      <c r="P9" s="58">
        <f t="shared" ref="P9:P66" si="0">IF((O9/H9)&gt;100%,100%,(O9/H9))</f>
        <v>1</v>
      </c>
      <c r="Q9" s="55" t="s">
        <v>735</v>
      </c>
      <c r="R9" s="57" t="s">
        <v>336</v>
      </c>
      <c r="S9" s="55" t="s">
        <v>686</v>
      </c>
    </row>
    <row r="10" spans="1:19" s="48" customFormat="1" ht="216.75" x14ac:dyDescent="0.25">
      <c r="A10" s="79" t="s">
        <v>687</v>
      </c>
      <c r="B10" s="79" t="s">
        <v>30</v>
      </c>
      <c r="C10" s="79" t="s">
        <v>265</v>
      </c>
      <c r="D10" s="79" t="s">
        <v>327</v>
      </c>
      <c r="E10" s="79" t="s">
        <v>350</v>
      </c>
      <c r="F10" s="79" t="s">
        <v>619</v>
      </c>
      <c r="G10" s="79" t="s">
        <v>684</v>
      </c>
      <c r="H10" s="84">
        <v>10</v>
      </c>
      <c r="I10" s="79" t="s">
        <v>685</v>
      </c>
      <c r="J10" s="85">
        <v>45306</v>
      </c>
      <c r="K10" s="85">
        <v>45641</v>
      </c>
      <c r="L10" s="85" t="s">
        <v>254</v>
      </c>
      <c r="M10" s="79" t="s">
        <v>73</v>
      </c>
      <c r="N10" s="55" t="s">
        <v>686</v>
      </c>
      <c r="O10" s="59">
        <v>6</v>
      </c>
      <c r="P10" s="58">
        <f t="shared" si="0"/>
        <v>0.6</v>
      </c>
      <c r="Q10" s="55" t="s">
        <v>707</v>
      </c>
      <c r="R10" s="57" t="s">
        <v>336</v>
      </c>
      <c r="S10" s="55" t="s">
        <v>686</v>
      </c>
    </row>
    <row r="11" spans="1:19" ht="114.75" x14ac:dyDescent="0.25">
      <c r="A11" s="79" t="s">
        <v>687</v>
      </c>
      <c r="B11" s="79" t="s">
        <v>28</v>
      </c>
      <c r="C11" s="79" t="s">
        <v>88</v>
      </c>
      <c r="D11" s="79" t="s">
        <v>96</v>
      </c>
      <c r="E11" s="79" t="s">
        <v>103</v>
      </c>
      <c r="F11" s="79" t="s">
        <v>469</v>
      </c>
      <c r="G11" s="79" t="s">
        <v>729</v>
      </c>
      <c r="H11" s="84">
        <v>54</v>
      </c>
      <c r="I11" s="79" t="s">
        <v>688</v>
      </c>
      <c r="J11" s="85">
        <v>45306</v>
      </c>
      <c r="K11" s="85">
        <v>45641</v>
      </c>
      <c r="L11" s="85" t="s">
        <v>254</v>
      </c>
      <c r="M11" s="79" t="s">
        <v>73</v>
      </c>
      <c r="N11" s="95" t="s">
        <v>736</v>
      </c>
      <c r="O11" s="59">
        <v>24</v>
      </c>
      <c r="P11" s="58">
        <f t="shared" si="0"/>
        <v>0.44444444444444442</v>
      </c>
      <c r="Q11" s="55" t="s">
        <v>737</v>
      </c>
      <c r="R11" s="57" t="s">
        <v>336</v>
      </c>
      <c r="S11" s="55" t="s">
        <v>686</v>
      </c>
    </row>
    <row r="12" spans="1:19" s="48" customFormat="1" ht="140.25" x14ac:dyDescent="0.25">
      <c r="A12" s="79" t="s">
        <v>687</v>
      </c>
      <c r="B12" s="79" t="s">
        <v>29</v>
      </c>
      <c r="C12" s="79" t="s">
        <v>191</v>
      </c>
      <c r="D12" s="79" t="s">
        <v>201</v>
      </c>
      <c r="E12" s="79" t="s">
        <v>201</v>
      </c>
      <c r="F12" s="79" t="s">
        <v>201</v>
      </c>
      <c r="G12" s="79" t="s">
        <v>730</v>
      </c>
      <c r="H12" s="86">
        <v>150</v>
      </c>
      <c r="I12" s="79" t="s">
        <v>691</v>
      </c>
      <c r="J12" s="85">
        <v>45306</v>
      </c>
      <c r="K12" s="85">
        <v>45641</v>
      </c>
      <c r="L12" s="85" t="s">
        <v>254</v>
      </c>
      <c r="M12" s="79" t="s">
        <v>73</v>
      </c>
      <c r="N12" s="95" t="s">
        <v>727</v>
      </c>
      <c r="O12" s="56">
        <v>101</v>
      </c>
      <c r="P12" s="58">
        <f t="shared" si="0"/>
        <v>0.67333333333333334</v>
      </c>
      <c r="Q12" s="55" t="s">
        <v>728</v>
      </c>
      <c r="R12" s="57" t="s">
        <v>336</v>
      </c>
      <c r="S12" s="55" t="s">
        <v>686</v>
      </c>
    </row>
    <row r="13" spans="1:19" ht="127.5" x14ac:dyDescent="0.25">
      <c r="A13" s="79" t="s">
        <v>687</v>
      </c>
      <c r="B13" s="79" t="s">
        <v>29</v>
      </c>
      <c r="C13" s="79" t="s">
        <v>190</v>
      </c>
      <c r="D13" s="79" t="s">
        <v>194</v>
      </c>
      <c r="E13" s="79" t="s">
        <v>207</v>
      </c>
      <c r="F13" s="79" t="s">
        <v>201</v>
      </c>
      <c r="G13" s="80" t="s">
        <v>695</v>
      </c>
      <c r="H13" s="81">
        <v>1</v>
      </c>
      <c r="I13" s="79" t="s">
        <v>696</v>
      </c>
      <c r="J13" s="85">
        <v>45323</v>
      </c>
      <c r="K13" s="85">
        <v>45641</v>
      </c>
      <c r="L13" s="85" t="s">
        <v>254</v>
      </c>
      <c r="M13" s="79" t="s">
        <v>73</v>
      </c>
      <c r="N13" s="55" t="s">
        <v>686</v>
      </c>
      <c r="O13" s="62">
        <v>0.33</v>
      </c>
      <c r="P13" s="58">
        <f t="shared" si="0"/>
        <v>0.33</v>
      </c>
      <c r="Q13" s="55" t="s">
        <v>705</v>
      </c>
      <c r="R13" s="57" t="s">
        <v>336</v>
      </c>
      <c r="S13" s="55" t="s">
        <v>686</v>
      </c>
    </row>
    <row r="14" spans="1:19" ht="204" x14ac:dyDescent="0.25">
      <c r="A14" s="79" t="s">
        <v>687</v>
      </c>
      <c r="B14" s="79" t="s">
        <v>698</v>
      </c>
      <c r="C14" s="79" t="s">
        <v>699</v>
      </c>
      <c r="D14" s="79" t="s">
        <v>700</v>
      </c>
      <c r="E14" s="79" t="s">
        <v>701</v>
      </c>
      <c r="F14" s="79" t="s">
        <v>702</v>
      </c>
      <c r="G14" s="80" t="s">
        <v>703</v>
      </c>
      <c r="H14" s="81">
        <v>1</v>
      </c>
      <c r="I14" s="82" t="s">
        <v>704</v>
      </c>
      <c r="J14" s="82">
        <v>45306</v>
      </c>
      <c r="K14" s="82">
        <v>45646</v>
      </c>
      <c r="L14" s="82" t="s">
        <v>254</v>
      </c>
      <c r="M14" s="79" t="s">
        <v>73</v>
      </c>
      <c r="N14" s="55" t="s">
        <v>686</v>
      </c>
      <c r="O14" s="62">
        <v>0.8</v>
      </c>
      <c r="P14" s="58">
        <f t="shared" si="0"/>
        <v>0.8</v>
      </c>
      <c r="Q14" s="55" t="s">
        <v>706</v>
      </c>
      <c r="R14" s="57" t="s">
        <v>336</v>
      </c>
      <c r="S14" s="55" t="s">
        <v>708</v>
      </c>
    </row>
    <row r="15" spans="1:19" ht="127.5" x14ac:dyDescent="0.25">
      <c r="A15" s="79" t="s">
        <v>687</v>
      </c>
      <c r="B15" s="79" t="s">
        <v>28</v>
      </c>
      <c r="C15" s="79" t="s">
        <v>90</v>
      </c>
      <c r="D15" s="79" t="s">
        <v>93</v>
      </c>
      <c r="E15" s="79" t="s">
        <v>709</v>
      </c>
      <c r="F15" s="79" t="s">
        <v>710</v>
      </c>
      <c r="G15" s="79" t="s">
        <v>711</v>
      </c>
      <c r="H15" s="84">
        <v>1</v>
      </c>
      <c r="I15" s="79" t="s">
        <v>712</v>
      </c>
      <c r="J15" s="87">
        <v>45323</v>
      </c>
      <c r="K15" s="87">
        <v>45443</v>
      </c>
      <c r="L15" s="87" t="s">
        <v>254</v>
      </c>
      <c r="M15" s="88" t="s">
        <v>73</v>
      </c>
      <c r="N15" s="83" t="s">
        <v>686</v>
      </c>
      <c r="O15" s="56">
        <v>1</v>
      </c>
      <c r="P15" s="58">
        <f t="shared" ref="P15" si="1">IF((O15/H15)&gt;100%,100%,(O15/H15))</f>
        <v>1</v>
      </c>
      <c r="Q15" s="55" t="s">
        <v>731</v>
      </c>
      <c r="R15" s="57" t="s">
        <v>336</v>
      </c>
      <c r="S15" s="55" t="s">
        <v>686</v>
      </c>
    </row>
    <row r="16" spans="1:19" ht="178.5" x14ac:dyDescent="0.25">
      <c r="A16" s="79" t="s">
        <v>687</v>
      </c>
      <c r="B16" s="79" t="s">
        <v>28</v>
      </c>
      <c r="C16" s="79" t="s">
        <v>90</v>
      </c>
      <c r="D16" s="79" t="s">
        <v>93</v>
      </c>
      <c r="E16" s="79" t="s">
        <v>713</v>
      </c>
      <c r="F16" s="79" t="s">
        <v>738</v>
      </c>
      <c r="G16" s="79" t="s">
        <v>714</v>
      </c>
      <c r="H16" s="84">
        <v>6</v>
      </c>
      <c r="I16" s="79" t="s">
        <v>715</v>
      </c>
      <c r="J16" s="87">
        <v>45413</v>
      </c>
      <c r="K16" s="87">
        <v>45626</v>
      </c>
      <c r="L16" s="87" t="s">
        <v>254</v>
      </c>
      <c r="M16" s="88" t="s">
        <v>73</v>
      </c>
      <c r="N16" s="83" t="s">
        <v>686</v>
      </c>
      <c r="O16" s="59">
        <v>1</v>
      </c>
      <c r="P16" s="58">
        <f t="shared" si="0"/>
        <v>0.16666666666666666</v>
      </c>
      <c r="Q16" s="55" t="s">
        <v>739</v>
      </c>
      <c r="R16" s="57" t="s">
        <v>336</v>
      </c>
      <c r="S16" s="55" t="s">
        <v>686</v>
      </c>
    </row>
    <row r="17" spans="1:19" ht="216.75" x14ac:dyDescent="0.25">
      <c r="A17" s="79" t="s">
        <v>687</v>
      </c>
      <c r="B17" s="79" t="s">
        <v>28</v>
      </c>
      <c r="C17" s="79" t="s">
        <v>90</v>
      </c>
      <c r="D17" s="79" t="s">
        <v>93</v>
      </c>
      <c r="E17" s="79" t="s">
        <v>716</v>
      </c>
      <c r="F17" s="79" t="s">
        <v>740</v>
      </c>
      <c r="G17" s="88" t="s">
        <v>717</v>
      </c>
      <c r="H17" s="84">
        <v>1</v>
      </c>
      <c r="I17" s="79" t="s">
        <v>718</v>
      </c>
      <c r="J17" s="89">
        <v>45413</v>
      </c>
      <c r="K17" s="89">
        <v>45641</v>
      </c>
      <c r="L17" s="89" t="s">
        <v>254</v>
      </c>
      <c r="M17" s="88" t="s">
        <v>73</v>
      </c>
      <c r="N17" s="83" t="s">
        <v>686</v>
      </c>
      <c r="O17" s="59">
        <v>0</v>
      </c>
      <c r="P17" s="58">
        <f t="shared" si="0"/>
        <v>0</v>
      </c>
      <c r="Q17" s="55" t="s">
        <v>732</v>
      </c>
      <c r="R17" s="57" t="s">
        <v>336</v>
      </c>
      <c r="S17" s="55" t="s">
        <v>686</v>
      </c>
    </row>
    <row r="18" spans="1:19" ht="229.5" x14ac:dyDescent="0.25">
      <c r="A18" s="79" t="s">
        <v>687</v>
      </c>
      <c r="B18" s="79" t="s">
        <v>28</v>
      </c>
      <c r="C18" s="79" t="s">
        <v>90</v>
      </c>
      <c r="D18" s="79" t="s">
        <v>93</v>
      </c>
      <c r="E18" s="79" t="s">
        <v>719</v>
      </c>
      <c r="F18" s="79" t="s">
        <v>741</v>
      </c>
      <c r="G18" s="90" t="s">
        <v>720</v>
      </c>
      <c r="H18" s="84">
        <v>11</v>
      </c>
      <c r="I18" s="90" t="s">
        <v>721</v>
      </c>
      <c r="J18" s="89">
        <v>45323</v>
      </c>
      <c r="K18" s="89">
        <v>45473</v>
      </c>
      <c r="L18" s="89" t="s">
        <v>254</v>
      </c>
      <c r="M18" s="88" t="s">
        <v>73</v>
      </c>
      <c r="N18" s="83" t="s">
        <v>686</v>
      </c>
      <c r="O18" s="56">
        <v>11</v>
      </c>
      <c r="P18" s="58">
        <f t="shared" si="0"/>
        <v>1</v>
      </c>
      <c r="Q18" s="55" t="s">
        <v>733</v>
      </c>
      <c r="R18" s="57" t="s">
        <v>336</v>
      </c>
      <c r="S18" s="55" t="s">
        <v>686</v>
      </c>
    </row>
    <row r="19" spans="1:19" ht="409.5" x14ac:dyDescent="0.25">
      <c r="A19" s="79" t="s">
        <v>687</v>
      </c>
      <c r="B19" s="79" t="s">
        <v>28</v>
      </c>
      <c r="C19" s="79" t="s">
        <v>90</v>
      </c>
      <c r="D19" s="79" t="s">
        <v>93</v>
      </c>
      <c r="E19" s="91" t="s">
        <v>722</v>
      </c>
      <c r="F19" s="90" t="s">
        <v>723</v>
      </c>
      <c r="G19" s="90" t="s">
        <v>724</v>
      </c>
      <c r="H19" s="86">
        <v>2</v>
      </c>
      <c r="I19" s="92" t="s">
        <v>725</v>
      </c>
      <c r="J19" s="93">
        <v>45323</v>
      </c>
      <c r="K19" s="89">
        <v>45473</v>
      </c>
      <c r="L19" s="89" t="s">
        <v>255</v>
      </c>
      <c r="M19" s="88" t="s">
        <v>73</v>
      </c>
      <c r="N19" s="83" t="s">
        <v>686</v>
      </c>
      <c r="O19" s="56">
        <v>2</v>
      </c>
      <c r="P19" s="58">
        <f t="shared" si="0"/>
        <v>1</v>
      </c>
      <c r="Q19" s="55" t="s">
        <v>734</v>
      </c>
      <c r="R19" s="57" t="s">
        <v>336</v>
      </c>
      <c r="S19" s="55" t="s">
        <v>686</v>
      </c>
    </row>
    <row r="20" spans="1:19" ht="20.25" x14ac:dyDescent="0.25">
      <c r="A20" s="55"/>
      <c r="B20" s="55"/>
      <c r="C20" s="55"/>
      <c r="D20" s="55"/>
      <c r="E20" s="55"/>
      <c r="F20" s="55"/>
      <c r="G20" s="55"/>
      <c r="H20" s="61"/>
      <c r="I20" s="55"/>
      <c r="J20" s="60"/>
      <c r="K20" s="60"/>
      <c r="L20" s="60"/>
      <c r="M20" s="78"/>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ref="P67:P130" si="2">IF((O67/H67)&gt;100%,100%,(O67/H67))</f>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EL+1Qq7cXwYMcE7l6cikahJwKwL4yTPRVqLhwi3qoG49ydPHjxVReicqmbYO4Do29neFLLsVUs42OBJ/TSQklg==" saltValue="KaVJsuxBGmTNITZhMN4flQ=="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9" priority="12">
      <formula>ISERROR(P9)</formula>
    </cfRule>
  </conditionalFormatting>
  <conditionalFormatting sqref="P16">
    <cfRule type="containsErrors" dxfId="8" priority="10">
      <formula>ISERROR(P16)</formula>
    </cfRule>
  </conditionalFormatting>
  <conditionalFormatting sqref="P17">
    <cfRule type="containsErrors" dxfId="7" priority="9">
      <formula>ISERROR(P17)</formula>
    </cfRule>
  </conditionalFormatting>
  <conditionalFormatting sqref="P18">
    <cfRule type="containsErrors" dxfId="6" priority="8">
      <formula>ISERROR(P18)</formula>
    </cfRule>
  </conditionalFormatting>
  <conditionalFormatting sqref="P19">
    <cfRule type="containsErrors" dxfId="5" priority="7">
      <formula>ISERROR(P19)</formula>
    </cfRule>
  </conditionalFormatting>
  <conditionalFormatting sqref="P20">
    <cfRule type="containsErrors" dxfId="4" priority="5">
      <formula>ISERROR(P20)</formula>
    </cfRule>
  </conditionalFormatting>
  <conditionalFormatting sqref="P21">
    <cfRule type="containsErrors" dxfId="3" priority="4">
      <formula>ISERROR(P21)</formula>
    </cfRule>
  </conditionalFormatting>
  <conditionalFormatting sqref="P22">
    <cfRule type="containsErrors" dxfId="2" priority="3">
      <formula>ISERROR(P22)</formula>
    </cfRule>
  </conditionalFormatting>
  <conditionalFormatting sqref="P23">
    <cfRule type="containsErrors" dxfId="1" priority="2">
      <formula>ISERROR(P23)</formula>
    </cfRule>
  </conditionalFormatting>
  <conditionalFormatting sqref="P24">
    <cfRule type="containsErrors" dxfId="0" priority="1">
      <formula>ISERROR(P24)</formula>
    </cfRule>
  </conditionalFormatting>
  <dataValidations count="13">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1 O13:O14" xr:uid="{3BFA637D-1696-4434-A1C1-A3BAD28DD810}">
      <formula1>H9</formula1>
    </dataValidation>
    <dataValidation type="list" allowBlank="1" sqref="G11" xr:uid="{61385C54-B5A7-4571-98F5-527121259AA9}">
      <formula1>INDIRECT(#REF!)</formula1>
    </dataValidation>
    <dataValidation operator="lessThanOrEqual" allowBlank="1" showInputMessage="1" showErrorMessage="1" sqref="O15:O24 O12" xr:uid="{75F52992-DF59-4CB3-8092-AAC77166B168}"/>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3:K13" xr:uid="{870D787C-A521-4E4C-8166-CD9854E9DFA8}">
      <formula1>45300</formula1>
      <formula2>45655</formula2>
    </dataValidation>
    <dataValidation allowBlank="1" sqref="G13" xr:uid="{EF92CAF3-0AD9-47D4-B3F8-F139B07B73FA}"/>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L9:L12 L14:L1048576</xm:sqref>
        </x14:dataValidation>
        <x14:dataValidation type="list" allowBlank="1" showInputMessage="1" showErrorMessage="1" error="la fecha debe estar entre el 09 de enero de 2023 y el 29 de diciembre de 2023" xr:uid="{2E8F6C14-9CF0-4CE2-BD65-F2A0A6FF9C41}">
          <x14:formula1>
            <xm:f>'D:\JESLY\2024\PLAN DE ACCIÓN\Plan Anticorrupción y Atención al Ciudadano\[Plan Anticorrupción y Atención al Ciudadano V2.xlsx]Hoja 2'!#REF!</xm:f>
          </x14:formula1>
          <xm:sqref>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6" zoomScale="120" zoomScaleNormal="120" workbookViewId="0">
      <selection activeCell="A9" sqref="A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2" t="s">
        <v>27</v>
      </c>
      <c r="B2" s="49" t="s">
        <v>237</v>
      </c>
      <c r="C2" s="143" t="s">
        <v>77</v>
      </c>
      <c r="D2" s="143"/>
      <c r="E2" s="143"/>
      <c r="F2" s="143"/>
    </row>
    <row r="3" spans="1:47" ht="27.75" customHeight="1" x14ac:dyDescent="0.25">
      <c r="A3" s="142"/>
      <c r="B3" s="142" t="s">
        <v>81</v>
      </c>
      <c r="C3" s="142" t="s">
        <v>78</v>
      </c>
      <c r="D3" s="142" t="s">
        <v>2</v>
      </c>
      <c r="E3" s="142" t="s">
        <v>79</v>
      </c>
      <c r="F3" s="142" t="s">
        <v>80</v>
      </c>
      <c r="G3" s="142" t="s">
        <v>334</v>
      </c>
      <c r="H3" s="142" t="s">
        <v>28</v>
      </c>
      <c r="I3" s="142" t="s">
        <v>82</v>
      </c>
      <c r="J3" s="142" t="s">
        <v>83</v>
      </c>
      <c r="K3" s="142" t="s">
        <v>90</v>
      </c>
      <c r="L3" s="142" t="s">
        <v>91</v>
      </c>
      <c r="M3" s="142" t="s">
        <v>84</v>
      </c>
      <c r="N3" s="142" t="s">
        <v>85</v>
      </c>
      <c r="O3" s="142" t="s">
        <v>86</v>
      </c>
      <c r="P3" s="142" t="s">
        <v>87</v>
      </c>
      <c r="Q3" s="142" t="s">
        <v>88</v>
      </c>
      <c r="R3" s="142" t="s">
        <v>89</v>
      </c>
      <c r="S3" s="142" t="s">
        <v>96</v>
      </c>
      <c r="T3" s="142" t="s">
        <v>98</v>
      </c>
      <c r="U3" s="142" t="s">
        <v>99</v>
      </c>
      <c r="V3" s="142" t="s">
        <v>95</v>
      </c>
      <c r="W3" s="142" t="s">
        <v>113</v>
      </c>
      <c r="X3" s="142" t="s">
        <v>114</v>
      </c>
      <c r="Y3" s="142" t="s">
        <v>97</v>
      </c>
      <c r="Z3" s="142" t="s">
        <v>231</v>
      </c>
      <c r="AA3" s="142" t="s">
        <v>232</v>
      </c>
      <c r="AB3" s="142" t="s">
        <v>29</v>
      </c>
      <c r="AC3" s="142" t="s">
        <v>190</v>
      </c>
      <c r="AD3" s="142" t="s">
        <v>192</v>
      </c>
      <c r="AF3" s="142" t="s">
        <v>193</v>
      </c>
      <c r="AH3" s="142" t="s">
        <v>194</v>
      </c>
      <c r="AJ3" s="142" t="s">
        <v>195</v>
      </c>
      <c r="AL3" s="142" t="s">
        <v>196</v>
      </c>
      <c r="AN3" s="142" t="s">
        <v>197</v>
      </c>
      <c r="AO3" s="142" t="s">
        <v>191</v>
      </c>
      <c r="AP3" s="142" t="s">
        <v>189</v>
      </c>
      <c r="AR3" s="142" t="s">
        <v>238</v>
      </c>
      <c r="AS3" s="142" t="s">
        <v>252</v>
      </c>
      <c r="AT3" s="142" t="s">
        <v>261</v>
      </c>
      <c r="AU3" s="144" t="s">
        <v>262</v>
      </c>
    </row>
    <row r="4" spans="1:47" ht="30" customHeight="1" x14ac:dyDescent="0.2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F4" s="142"/>
      <c r="AH4" s="142"/>
      <c r="AJ4" s="142"/>
      <c r="AL4" s="142"/>
      <c r="AN4" s="142"/>
      <c r="AO4" s="142"/>
      <c r="AP4" s="142"/>
      <c r="AR4" s="142"/>
      <c r="AS4" s="142"/>
      <c r="AT4" s="142"/>
      <c r="AU4" s="144"/>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73</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7</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8</v>
      </c>
      <c r="C11" s="50"/>
      <c r="D11" s="67" t="s">
        <v>332</v>
      </c>
      <c r="E11" s="69" t="s">
        <v>343</v>
      </c>
      <c r="F11" s="50" t="s">
        <v>565</v>
      </c>
      <c r="H11" s="1" t="s">
        <v>86</v>
      </c>
      <c r="S11" s="1" t="s">
        <v>483</v>
      </c>
      <c r="T11" s="1" t="s">
        <v>101</v>
      </c>
      <c r="U11" s="1" t="s">
        <v>380</v>
      </c>
      <c r="Y11" s="1" t="s">
        <v>169</v>
      </c>
      <c r="Z11" s="1" t="s">
        <v>120</v>
      </c>
      <c r="AA11" s="1" t="s">
        <v>381</v>
      </c>
      <c r="AS11" s="1" t="s">
        <v>687</v>
      </c>
      <c r="AT11" s="1" t="s">
        <v>275</v>
      </c>
    </row>
    <row r="12" spans="1:47" ht="140.25" x14ac:dyDescent="0.25">
      <c r="A12" s="1" t="s">
        <v>9</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15</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10</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63</v>
      </c>
      <c r="C15" s="50"/>
      <c r="D15" s="50"/>
      <c r="E15" s="70" t="s">
        <v>347</v>
      </c>
      <c r="F15" s="50" t="s">
        <v>569</v>
      </c>
      <c r="T15" s="1" t="s">
        <v>108</v>
      </c>
      <c r="U15" s="1" t="s">
        <v>677</v>
      </c>
      <c r="Y15" s="1" t="s">
        <v>491</v>
      </c>
      <c r="Z15" s="1" t="s">
        <v>122</v>
      </c>
      <c r="AA15" s="1" t="s">
        <v>388</v>
      </c>
      <c r="AS15" s="1" t="s">
        <v>280</v>
      </c>
    </row>
    <row r="16" spans="1:47" ht="76.5" x14ac:dyDescent="0.25">
      <c r="A16" s="1" t="s">
        <v>16</v>
      </c>
      <c r="C16" s="50"/>
      <c r="D16" s="50"/>
      <c r="E16" s="70" t="s">
        <v>363</v>
      </c>
      <c r="F16" s="50" t="s">
        <v>570</v>
      </c>
      <c r="U16" s="1" t="s">
        <v>387</v>
      </c>
      <c r="Y16" s="1" t="s">
        <v>390</v>
      </c>
      <c r="Z16" s="1" t="s">
        <v>492</v>
      </c>
      <c r="AA16" s="1" t="s">
        <v>389</v>
      </c>
      <c r="AS16" s="1" t="s">
        <v>281</v>
      </c>
    </row>
    <row r="17" spans="1:45" ht="63.75" x14ac:dyDescent="0.25">
      <c r="A17" s="1" t="s">
        <v>17</v>
      </c>
      <c r="C17" s="50"/>
      <c r="D17" s="50"/>
      <c r="E17" s="70" t="s">
        <v>348</v>
      </c>
      <c r="F17" s="50" t="s">
        <v>571</v>
      </c>
      <c r="Y17" s="1" t="s">
        <v>143</v>
      </c>
      <c r="Z17" s="1" t="s">
        <v>123</v>
      </c>
      <c r="AA17" s="1" t="s">
        <v>391</v>
      </c>
      <c r="AS17" s="1" t="s">
        <v>282</v>
      </c>
    </row>
    <row r="18" spans="1:45" ht="140.25" x14ac:dyDescent="0.25">
      <c r="A18" s="1" t="s">
        <v>18</v>
      </c>
      <c r="C18" s="50"/>
      <c r="D18" s="50"/>
      <c r="E18" s="70" t="s">
        <v>349</v>
      </c>
      <c r="F18" s="50" t="s">
        <v>572</v>
      </c>
      <c r="Y18" s="1" t="s">
        <v>493</v>
      </c>
      <c r="Z18" s="1" t="s">
        <v>494</v>
      </c>
      <c r="AA18" s="1" t="s">
        <v>392</v>
      </c>
      <c r="AS18" s="1" t="s">
        <v>283</v>
      </c>
    </row>
    <row r="19" spans="1:45" ht="102" x14ac:dyDescent="0.25">
      <c r="A19" s="1" t="s">
        <v>19</v>
      </c>
      <c r="D19" s="50"/>
      <c r="E19" s="70" t="s">
        <v>350</v>
      </c>
      <c r="F19" s="50" t="s">
        <v>573</v>
      </c>
      <c r="Y19" s="1" t="s">
        <v>495</v>
      </c>
      <c r="Z19" s="1" t="s">
        <v>496</v>
      </c>
      <c r="AA19" s="1" t="s">
        <v>393</v>
      </c>
      <c r="AS19" s="1" t="s">
        <v>284</v>
      </c>
    </row>
    <row r="20" spans="1:45" ht="102" x14ac:dyDescent="0.25">
      <c r="A20" s="1" t="s">
        <v>20</v>
      </c>
      <c r="D20" s="50"/>
      <c r="E20" s="72" t="s">
        <v>351</v>
      </c>
      <c r="F20" s="50" t="s">
        <v>574</v>
      </c>
      <c r="Y20" s="1" t="s">
        <v>497</v>
      </c>
      <c r="Z20" s="1" t="s">
        <v>498</v>
      </c>
      <c r="AA20" s="1" t="s">
        <v>394</v>
      </c>
      <c r="AS20" s="1" t="s">
        <v>229</v>
      </c>
    </row>
    <row r="21" spans="1:45" ht="114.75" x14ac:dyDescent="0.25">
      <c r="A21" s="1" t="s">
        <v>21</v>
      </c>
      <c r="E21" s="72" t="s">
        <v>352</v>
      </c>
      <c r="F21" s="50" t="s">
        <v>575</v>
      </c>
      <c r="Y21" s="1" t="s">
        <v>141</v>
      </c>
      <c r="Z21" s="1" t="s">
        <v>166</v>
      </c>
      <c r="AA21" s="1" t="s">
        <v>671</v>
      </c>
      <c r="AS21" s="1" t="s">
        <v>285</v>
      </c>
    </row>
    <row r="22" spans="1:45" ht="63.75" x14ac:dyDescent="0.25">
      <c r="A22" s="1" t="s">
        <v>22</v>
      </c>
      <c r="E22" s="72" t="s">
        <v>353</v>
      </c>
      <c r="F22" s="50" t="s">
        <v>576</v>
      </c>
      <c r="Y22" s="1" t="s">
        <v>142</v>
      </c>
      <c r="Z22" s="1" t="s">
        <v>119</v>
      </c>
      <c r="AA22" s="1" t="s">
        <v>395</v>
      </c>
      <c r="AS22" s="1" t="s">
        <v>286</v>
      </c>
    </row>
    <row r="23" spans="1:45" ht="114.75" x14ac:dyDescent="0.25">
      <c r="A23" s="1" t="s">
        <v>62</v>
      </c>
      <c r="E23" s="72" t="s">
        <v>354</v>
      </c>
      <c r="F23" s="50" t="s">
        <v>577</v>
      </c>
      <c r="Y23" s="1" t="s">
        <v>499</v>
      </c>
      <c r="Z23" s="1" t="s">
        <v>500</v>
      </c>
      <c r="AA23" s="1" t="s">
        <v>672</v>
      </c>
      <c r="AS23" s="1" t="s">
        <v>287</v>
      </c>
    </row>
    <row r="24" spans="1:45" ht="102" x14ac:dyDescent="0.25">
      <c r="A24" s="1" t="s">
        <v>23</v>
      </c>
      <c r="E24" s="72" t="s">
        <v>355</v>
      </c>
      <c r="F24" s="50" t="s">
        <v>578</v>
      </c>
      <c r="Y24" s="1" t="s">
        <v>501</v>
      </c>
      <c r="Z24" s="1" t="s">
        <v>502</v>
      </c>
      <c r="AA24" s="1" t="s">
        <v>167</v>
      </c>
      <c r="AS24" s="1" t="s">
        <v>288</v>
      </c>
    </row>
    <row r="25" spans="1:45" ht="102" x14ac:dyDescent="0.25">
      <c r="A25" s="1" t="s">
        <v>24</v>
      </c>
      <c r="E25" s="72" t="s">
        <v>356</v>
      </c>
      <c r="F25" s="50" t="s">
        <v>579</v>
      </c>
      <c r="Y25" s="1" t="s">
        <v>399</v>
      </c>
      <c r="Z25" s="1" t="s">
        <v>173</v>
      </c>
      <c r="AA25" s="1" t="s">
        <v>396</v>
      </c>
      <c r="AS25" s="1" t="s">
        <v>289</v>
      </c>
    </row>
    <row r="26" spans="1:45" ht="76.5" x14ac:dyDescent="0.25">
      <c r="A26" s="1" t="s">
        <v>25</v>
      </c>
      <c r="E26" s="71" t="s">
        <v>357</v>
      </c>
      <c r="F26" s="50" t="s">
        <v>580</v>
      </c>
      <c r="Y26" s="1" t="s">
        <v>178</v>
      </c>
      <c r="Z26" s="1" t="s">
        <v>124</v>
      </c>
      <c r="AA26" s="1" t="s">
        <v>397</v>
      </c>
      <c r="AS26" s="1" t="s">
        <v>290</v>
      </c>
    </row>
    <row r="27" spans="1:45" ht="89.25" x14ac:dyDescent="0.25">
      <c r="A27" s="1" t="s">
        <v>26</v>
      </c>
      <c r="E27" s="71" t="s">
        <v>358</v>
      </c>
      <c r="F27" s="50" t="s">
        <v>581</v>
      </c>
      <c r="Y27" s="1" t="s">
        <v>175</v>
      </c>
      <c r="Z27" s="1" t="s">
        <v>176</v>
      </c>
      <c r="AA27" s="1" t="s">
        <v>398</v>
      </c>
      <c r="AS27" s="1" t="s">
        <v>291</v>
      </c>
    </row>
    <row r="28" spans="1:45" ht="102" x14ac:dyDescent="0.25">
      <c r="A28" s="1" t="s">
        <v>225</v>
      </c>
      <c r="E28" s="71" t="s">
        <v>364</v>
      </c>
      <c r="F28" s="50" t="s">
        <v>582</v>
      </c>
      <c r="Y28" s="1" t="s">
        <v>144</v>
      </c>
      <c r="Z28" s="1" t="s">
        <v>174</v>
      </c>
      <c r="AA28" s="1" t="s">
        <v>400</v>
      </c>
      <c r="AS28" s="1" t="s">
        <v>292</v>
      </c>
    </row>
    <row r="29" spans="1:45" ht="76.5" x14ac:dyDescent="0.25">
      <c r="A29" s="1" t="s">
        <v>74</v>
      </c>
      <c r="E29" s="71" t="s">
        <v>359</v>
      </c>
      <c r="F29" s="50" t="s">
        <v>583</v>
      </c>
      <c r="Y29" s="1" t="s">
        <v>503</v>
      </c>
      <c r="Z29" s="1" t="s">
        <v>504</v>
      </c>
      <c r="AA29" s="48" t="s">
        <v>401</v>
      </c>
      <c r="AS29" s="1" t="s">
        <v>293</v>
      </c>
    </row>
    <row r="30" spans="1:45" ht="114.75" x14ac:dyDescent="0.25">
      <c r="A30" s="1" t="s">
        <v>250</v>
      </c>
      <c r="E30" s="71" t="s">
        <v>360</v>
      </c>
      <c r="F30" s="50" t="s">
        <v>584</v>
      </c>
      <c r="Y30" s="1" t="s">
        <v>177</v>
      </c>
      <c r="Z30" s="1" t="s">
        <v>236</v>
      </c>
      <c r="AA30" s="1" t="s">
        <v>402</v>
      </c>
      <c r="AS30" s="1" t="s">
        <v>294</v>
      </c>
    </row>
    <row r="31" spans="1:45" ht="89.25" x14ac:dyDescent="0.25">
      <c r="A31" s="1" t="s">
        <v>75</v>
      </c>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2024-08-08T14:40:33Z</dcterms:modified>
</cp:coreProperties>
</file>