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BE3299A2-F7ED-43B4-8FA7-D824BA6D7273}"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 i="1" l="1"/>
  <c r="P18" i="1" l="1"/>
  <c r="P19" i="1"/>
  <c r="P20" i="1"/>
  <c r="P21" i="1"/>
  <c r="P22" i="1"/>
  <c r="P16" i="1" l="1"/>
  <c r="P14" i="1" l="1"/>
  <c r="P887" i="1" l="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15" i="1"/>
  <c r="P13" i="1"/>
  <c r="P12" i="1"/>
  <c r="P11" i="1"/>
  <c r="P10" i="1"/>
  <c r="P9" i="1"/>
  <c r="P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<sst xmlns="http://schemas.openxmlformats.org/spreadsheetml/2006/main" count="1039" uniqueCount="760">
  <si>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</si>
  <si>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</si>
  <si>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</si>
  <si>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</si>
  <si>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</si>
  <si>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</si>
  <si>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</si>
  <si>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</si>
  <si>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</si>
  <si>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</si>
  <si>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</si>
  <si>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</si>
  <si>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</si>
  <si>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</si>
  <si>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</si>
  <si>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</si>
  <si>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</si>
  <si>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</si>
  <si>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</si>
  <si>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</si>
  <si>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</si>
  <si>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</si>
  <si>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</si>
  <si>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</si>
  <si>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</si>
  <si>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</si>
  <si>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</si>
  <si>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</si>
  <si>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</si>
  <si>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</si>
  <si>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</si>
  <si>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</si>
  <si>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</si>
  <si>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</si>
  <si>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</si>
  <si>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</si>
  <si>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</si>
  <si>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</si>
  <si>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</si>
  <si>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</si>
  <si>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</si>
  <si>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</si>
  <si>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</si>
  <si>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</si>
  <si>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</si>
  <si>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</si>
  <si>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</si>
  <si>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</si>
  <si>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</si>
  <si>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</si>
  <si>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</si>
  <si>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</si>
  <si>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</si>
  <si>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</si>
  <si>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</si>
  <si>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</si>
  <si>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</si>
  <si>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</si>
  <si>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</si>
  <si>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</si>
  <si>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</si>
  <si>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</si>
  <si>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</si>
  <si>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</si>
  <si>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</si>
  <si>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</si>
  <si>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</si>
  <si>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</si>
  <si>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</si>
  <si>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</si>
  <si>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</si>
  <si>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</si>
  <si>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</si>
  <si>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</si>
  <si>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</si>
  <si>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</si>
  <si>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</si>
  <si>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</si>
  <si>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</si>
  <si>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</si>
  <si>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</si>
  <si>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</si>
  <si>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</si>
  <si>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</si>
  <si>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</si>
  <si>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</si>
  <si>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</si>
  <si>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</si>
  <si>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</si>
  <si>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</si>
  <si>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</si>
  <si>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</si>
  <si>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</si>
  <si>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</si>
  <si>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</si>
  <si>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</si>
  <si>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</si>
  <si>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</si>
  <si>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</si>
  <si>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</si>
  <si>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</si>
  <si>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</si>
  <si>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</si>
  <si>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</si>
  <si>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</si>
  <si>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</si>
  <si>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</si>
  <si>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</si>
  <si>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</si>
  <si>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</si>
  <si>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</si>
  <si>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</si>
  <si>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</si>
  <si>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</si>
  <si>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</si>
  <si>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</si>
  <si>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</si>
  <si>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</si>
  <si>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</si>
  <si>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</si>
  <si>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</si>
  <si>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</si>
  <si>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</si>
  <si>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</si>
  <si>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</si>
  <si>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</si>
  <si>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</si>
  <si>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</si>
  <si>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</si>
  <si>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</si>
  <si>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</si>
  <si>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</si>
  <si>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</si>
  <si>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</si>
  <si>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</si>
  <si>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</si>
  <si>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</si>
  <si>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</si>
  <si>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</si>
  <si>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</si>
  <si>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</si>
  <si>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</si>
  <si>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</si>
  <si>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</si>
  <si>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</si>
  <si>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</si>
  <si>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</si>
  <si>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</si>
  <si>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</si>
  <si>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</si>
  <si>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</si>
  <si>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</si>
  <si>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</si>
  <si>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</si>
  <si>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</si>
  <si>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</si>
  <si>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</si>
  <si>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</si>
  <si>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</si>
  <si>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</si>
  <si>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</si>
  <si>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</si>
  <si>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</si>
  <si>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</si>
  <si>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</si>
  <si>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</si>
  <si>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</si>
  <si>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</si>
  <si>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</si>
  <si>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</si>
  <si>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</si>
  <si>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</si>
  <si>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</si>
  <si>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</si>
  <si>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</si>
  <si>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</si>
  <si>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</si>
  <si>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</si>
  <si>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</si>
  <si>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</si>
  <si>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</si>
  <si>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</si>
  <si>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</si>
  <si>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</si>
  <si>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</si>
  <si>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</si>
  <si>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</si>
  <si>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</si>
  <si>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</si>
  <si>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</si>
  <si>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</si>
  <si>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</si>
  <si>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</si>
  <si>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</si>
  <si>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</si>
  <si>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</si>
  <si>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</si>
  <si>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</si>
  <si>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</si>
  <si>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</si>
  <si>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</si>
  <si>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</si>
  <si>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</si>
  <si>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</si>
  <si>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</si>
  <si>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</si>
  <si>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</si>
  <si>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</si>
  <si>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</si>
  <si>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</si>
  <si>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</si>
  <si>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</si>
  <si>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</si>
  <si>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</si>
  <si>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</si>
  <si>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</si>
  <si>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</si>
  <si>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</si>
  <si>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</si>
  <si>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</si>
  <si>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</si>
  <si>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</si>
  <si>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</si>
  <si>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</si>
  <si>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</si>
  <si>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</si>
  <si>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</si>
  <si>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</si>
  <si>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</si>
  <si>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</si>
  <si>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</si>
  <si>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</si>
  <si>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</si>
  <si>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</si>
  <si>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</si>
  <si>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</si>
  <si>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</si>
  <si>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</si>
  <si>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</si>
  <si>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</si>
  <si>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</si>
  <si>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</si>
  <si>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</si>
  <si>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</si>
  <si>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</si>
  <si>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</si>
  <si>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</si>
  <si>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</si>
  <si>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</si>
  <si>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</si>
  <si>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</si>
  <si>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</si>
  <si>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</si>
  <si>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</si>
  <si>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</si>
  <si>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</si>
  <si>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</si>
  <si>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</si>
  <si>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</si>
  <si>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</si>
  <si>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</si>
  <si>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</si>
  <si>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</si>
  <si>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</si>
  <si>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</si>
  <si>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</si>
  <si>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</si>
  <si>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</si>
  <si>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</si>
  <si>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</si>
  <si>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</si>
  <si>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</si>
  <si>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</si>
  <si>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</si>
  <si>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</si>
  <si>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</si>
  <si>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</si>
  <si>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</si>
  <si>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</si>
  <si>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</si>
  <si>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</si>
  <si>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</si>
  <si>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</si>
  <si>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</si>
  <si>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</si>
  <si>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</si>
  <si>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</si>
  <si>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</si>
  <si>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</si>
  <si>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</si>
  <si>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</si>
  <si>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</si>
  <si>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</si>
  <si>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</si>
  <si>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</si>
  <si>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</si>
  <si>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</si>
  <si>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</si>
  <si>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</si>
  <si>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</si>
  <si>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</si>
  <si>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</si>
  <si>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</si>
  <si>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</si>
  <si>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</si>
  <si>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</si>
  <si>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</si>
  <si>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</si>
  <si>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</si>
  <si>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</si>
  <si>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</si>
  <si>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</si>
  <si>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</si>
  <si>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</si>
  <si>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</si>
  <si>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</si>
  <si>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</si>
  <si>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</si>
  <si>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</si>
  <si>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</si>
  <si>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</si>
  <si>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</si>
  <si>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</si>
  <si>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</si>
  <si>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</si>
  <si>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</si>
  <si>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</si>
  <si>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</si>
  <si>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</si>
  <si>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</si>
  <si>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</si>
  <si>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</si>
  <si>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</si>
  <si>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</si>
  <si>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</si>
  <si>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</si>
  <si>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</si>
  <si>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</si>
  <si>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</si>
  <si>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</si>
  <si>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</si>
  <si>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</si>
  <si>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</si>
  <si>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</si>
  <si>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</si>
  <si>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</si>
  <si>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</si>
  <si>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</si>
  <si>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</si>
  <si>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</si>
  <si>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</si>
  <si>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</si>
  <si>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</si>
  <si>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</si>
  <si>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</si>
  <si>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</si>
  <si>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</si>
  <si>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</si>
  <si>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</si>
  <si>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</si>
  <si>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</si>
  <si>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</si>
  <si>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</si>
  <si>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</si>
  <si>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</si>
  <si>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</si>
  <si>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</si>
  <si>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</si>
  <si>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</si>
  <si>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</si>
  <si>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</si>
  <si>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</si>
  <si>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</si>
  <si>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</si>
  <si>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</si>
  <si>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</si>
  <si>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</si>
  <si>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</si>
  <si>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</si>
  <si>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</si>
  <si>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</si>
  <si>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</si>
  <si>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</si>
  <si>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</si>
  <si>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</si>
  <si>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</si>
  <si>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</si>
  <si>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</si>
  <si>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</si>
  <si>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</si>
  <si>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</si>
  <si>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</si>
  <si>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</si>
  <si>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</si>
  <si>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</si>
  <si>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</si>
  <si>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</si>
  <si>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</si>
  <si>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</si>
  <si>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</si>
  <si>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</si>
  <si>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</si>
  <si>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</si>
  <si>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</si>
  <si>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</si>
  <si>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</si>
  <si>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</si>
  <si>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</si>
  <si>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</si>
  <si>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</si>
  <si>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</si>
  <si>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</si>
  <si>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</si>
  <si>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</si>
  <si>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</si>
  <si>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</si>
  <si>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</si>
  <si>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</si>
  <si>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</si>
  <si>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</si>
  <si>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</si>
  <si>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</si>
  <si>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</si>
  <si>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</si>
  <si>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</si>
  <si>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</si>
  <si>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</si>
  <si>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</si>
  <si>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</si>
  <si>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</si>
  <si>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</si>
  <si>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</si>
  <si>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</si>
  <si>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</si>
  <si>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</si>
  <si>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</si>
  <si>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</si>
  <si>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</si>
  <si>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</si>
  <si>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</si>
  <si>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</si>
  <si>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</si>
  <si>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</si>
  <si>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</si>
  <si>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</si>
  <si>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</si>
  <si>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</si>
  <si>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</si>
  <si>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</si>
  <si>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</si>
  <si>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</si>
  <si>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</si>
  <si>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</si>
  <si>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</si>
  <si>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</si>
  <si>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</si>
  <si>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</si>
  <si>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</si>
  <si>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</si>
  <si>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</si>
  <si>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</si>
  <si>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</si>
  <si>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</si>
  <si>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</si>
  <si>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</si>
  <si>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</si>
  <si>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</si>
  <si>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</si>
  <si>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</si>
  <si>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</si>
  <si>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</si>
  <si>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</si>
  <si>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</si>
  <si>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</si>
  <si>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</si>
  <si>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</si>
  <si>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</si>
  <si>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</si>
  <si>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</si>
  <si>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</si>
  <si>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</si>
  <si>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</si>
  <si>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</si>
  <si>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</si>
  <si>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</si>
  <si>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</si>
  <si>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</si>
  <si>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</si>
  <si>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</si>
  <si>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</si>
  <si>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</si>
  <si>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</si>
  <si>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</si>
  <si>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</si>
  <si>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</si>
  <si>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</si>
  <si>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</si>
  <si>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</si>
  <si>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</si>
  <si>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</si>
  <si>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</si>
  <si>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</si>
  <si>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</si>
  <si>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</si>
  <si>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</si>
  <si>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</si>
  <si>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</si>
  <si>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</si>
  <si>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</si>
  <si>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</si>
  <si>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</si>
  <si>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</si>
  <si>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</si>
  <si>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</si>
  <si>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</si>
  <si>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</si>
  <si>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</si>
  <si>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</si>
  <si>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</si>
  <si>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</si>
  <si>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</si>
  <si>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</si>
  <si>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</si>
  <si>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</si>
  <si>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</si>
  <si>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</si>
  <si>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</si>
  <si>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</si>
  <si>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</si>
  <si>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</si>
  <si>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</si>
  <si>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</si>
  <si>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</si>
  <si>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</si>
  <si>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</si>
  <si>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</si>
  <si>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</si>
  <si>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</si>
  <si>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</si>
  <si>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</si>
  <si>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</si>
  <si>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</si>
  <si>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</si>
  <si>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</si>
  <si>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</si>
  <si>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</si>
  <si>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</si>
  <si>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</si>
  <si>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</si>
  <si>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</si>
  <si>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</si>
  <si>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</si>
  <si>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</si>
  <si>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</si>
  <si>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</si>
  <si>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</si>
  <si>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</si>
  <si>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</si>
  <si>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</si>
  <si>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</si>
  <si>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</si>
  <si>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</si>
  <si>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</si>
  <si>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</si>
  <si>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</si>
  <si>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</si>
  <si>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</si>
  <si>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</si>
  <si>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</si>
  <si>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</si>
  <si>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</si>
  <si>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</si>
  <si>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</si>
  <si>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</si>
  <si>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</si>
  <si>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</si>
  <si>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</si>
  <si>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</si>
  <si>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</si>
  <si>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</si>
  <si>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</si>
  <si>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</si>
  <si>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</si>
  <si>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</si>
  <si>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</si>
  <si>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</si>
  <si>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</si>
  <si>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</si>
  <si>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</si>
  <si>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</si>
  <si>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</si>
  <si>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</si>
  <si>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</si>
  <si>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</si>
  <si>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</si>
  <si>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</si>
  <si>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</si>
  <si>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</si>
  <si>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</si>
  <si>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</si>
  <si>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</si>
  <si>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</si>
  <si>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</si>
  <si>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</si>
  <si>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</si>
  <si>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</si>
  <si>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</si>
  <si>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</si>
  <si>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</si>
  <si>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</si>
  <si>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</si>
  <si>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</si>
  <si>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</si>
  <si>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</si>
  <si>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</si>
  <si>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</si>
  <si>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</si>
  <si>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</si>
  <si>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</si>
  <si>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</si>
  <si>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</si>
  <si>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</si>
  <si>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</si>
  <si>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</si>
  <si>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</si>
  <si>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</si>
  <si>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</si>
  <si>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</si>
  <si>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</si>
  <si>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</si>
  <si>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</si>
  <si>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</si>
  <si>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</si>
  <si>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</si>
  <si>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</si>
  <si>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</si>
  <si>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</si>
  <si>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</si>
  <si>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</si>
  <si>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</si>
  <si>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</si>
  <si>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</si>
  <si>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</si>
  <si>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</si>
  <si>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</si>
  <si>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</si>
  <si>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</si>
  <si>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</si>
  <si>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</si>
  <si>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</si>
  <si>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</si>
  <si>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</si>
  <si>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</si>
  <si>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</si>
  <si>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</si>
  <si>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</si>
  <si>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</si>
  <si>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</si>
  <si>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</si>
  <si>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</si>
  <si>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</si>
  <si>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</si>
  <si>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</si>
  <si>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</si>
  <si>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</si>
  <si>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</si>
  <si>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</si>
  <si>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</si>
  <si>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</si>
  <si>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</si>
  <si>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</si>
  <si>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</si>
  <si>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</si>
  <si>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</si>
  <si>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</si>
  <si>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</si>
  <si>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</si>
  <si>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</si>
  <si>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</si>
  <si>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</si>
  <si>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</si>
  <si>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</si>
  <si>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</si>
  <si>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</si>
  <si>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</si>
  <si>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</si>
  <si>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2.8. Incrementar el número de estudiantes de pregrado y posgrado que participan en acciones de intercambio estudiantil y en actividades académicas en el marco de los convenios de cooperación interinstitucional a nivel nacional e internacional.</t>
  </si>
  <si>
    <t>7.2. Realizar un evento, encuentro o publicación anual sobre la participación de los docentes en eventos académicos nacionales o internacionales.</t>
  </si>
  <si>
    <t>7.1. Diseñar y ejecutar anualmente una estrategia para aumentar la visibilidad nacional e internacional de los desarrollos de investigaciones y actividades de extensión.</t>
  </si>
  <si>
    <t>Programar, organizar e implementar en conjunto  con el programa académico de la UPN la ruta para el proceso de internacionalización.</t>
  </si>
  <si>
    <t>Ninguna</t>
  </si>
  <si>
    <t xml:space="preserve">Convocar y/o seleccionar a los estudiantes que se postulen en las convocatorias para movilidad académica nacional e internacional en la modalidad de intercambio, participación en eventos, cursos presenciales o virtuales y pasantías. </t>
  </si>
  <si>
    <t>Proyectar, suscribir y publicar  los  acuerdos de cooperación que se celebrarán con las ENS de Colombia.</t>
  </si>
  <si>
    <t>Proyectar, suscribir y publicar  los  acuerdos de cooperación que se celebrarán con instituciones nacionales e internacionales.</t>
  </si>
  <si>
    <t>Programar, organizar y desarrollar en conjunto  con las Facultades de la UPN los talleres de internacionalización del currículo.</t>
  </si>
  <si>
    <t>Talleres de internacionalización del currículo ofertados y desarrollados.</t>
  </si>
  <si>
    <t>Acuerdos de cooperación suscritos con ENS.</t>
  </si>
  <si>
    <t xml:space="preserve">Programar, organizar y desarrollar en conjunto  con las Facultades de la UPN los proyectos de aprendizaje colaborativo internacional en línea. </t>
  </si>
  <si>
    <t>Proyectos de aprendizaje colaborativo internacional en línea programados y desarrollados.</t>
  </si>
  <si>
    <t>Estudiantes seleccionados para movilidad académica</t>
  </si>
  <si>
    <t xml:space="preserve">Incrementar el número de estudiantes externos postulados por otras universidades para realizar movilidad académica en la UPN en la modalidad de intercambio, cursos presenciales o virtuales y pasantías. </t>
  </si>
  <si>
    <t>Estudiantes externos  que adelantan movilidad académica en la UPN.</t>
  </si>
  <si>
    <t>Acuerdos de cooperación suscritos</t>
  </si>
  <si>
    <t>Programar y realizar la difusión de experiencias de movilidad académica de docentes o estudiantes de la UPN en actividades internacionales.</t>
  </si>
  <si>
    <t>Difusiones realizadas</t>
  </si>
  <si>
    <t>Elaborar y publicar el informe anual de movilidad docente y estudiantil, y de cooperación  académica nacional e internacional.</t>
  </si>
  <si>
    <t>Informe publicado</t>
  </si>
  <si>
    <t>Programas que inician proceso internacionalización del currículo</t>
  </si>
  <si>
    <t>Proceso : Planeación Estratégica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</si>
  <si>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</si>
  <si>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</si>
  <si>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</si>
  <si>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</si>
  <si>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</si>
  <si>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</si>
  <si>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</si>
  <si>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</si>
  <si>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</si>
  <si>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</si>
  <si>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</si>
  <si>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</si>
  <si>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</si>
  <si>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</si>
  <si>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t>
  </si>
  <si>
    <t>reporte realizado</t>
  </si>
  <si>
    <t xml:space="preserve"> PERIODO DE SEGUIMIENTO</t>
  </si>
  <si>
    <t>Apoyar económicamente a los estudiantes de la UPN, para que realizan movilidad académica en el marco de las diferentes convocatorias internacionales.</t>
  </si>
  <si>
    <t>Apoyar económicamente a los docentes de la UPN que realicen movilidad académica internacional.</t>
  </si>
  <si>
    <t>Apoyar económicamente a los docentes visitantes internacionales que realizan movilidad académica en la UPN.</t>
  </si>
  <si>
    <t>Apoyar económicamente a los estudiantes internacionales que adelantan movilidad académica en la UPN.</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</si>
  <si>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</si>
  <si>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</si>
  <si>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de la UPN apoyados económicamente en movilidad académica internacional</t>
  </si>
  <si>
    <t>Docentes de la UPN apoyados económicamente que realizaron movilidad académica internacional</t>
  </si>
  <si>
    <t>Docentes visitantes internacionales apoyados económicamente que realizaron movilidad académica en la UPN</t>
  </si>
  <si>
    <t>Estudiantes internacionales apoyados económicamente que adelantaron movilidad académica en la UPN</t>
  </si>
  <si>
    <t>Estudiantes que conforman del Grupo Estudiantil de Protocolo Institucional de la UPN</t>
  </si>
  <si>
    <t>Eventos apoyados por la ORI</t>
  </si>
  <si>
    <t xml:space="preserve">No se han implementado rutas de internacionalización en programas académicos. </t>
  </si>
  <si>
    <t xml:space="preserve">No se han realizado talleres de internacionalización en las Facultades.  </t>
  </si>
  <si>
    <t>No se ha llevado a cabo la proyectos de aprendizaje colaborativo</t>
  </si>
  <si>
    <t>Se han suscrito 4 convenios con las siguientes ENS: Escuela Normal Superior de Mompox; Escuela Normal Superior María Auxiliadora de Soacha; Escuela Normal Superior de Monterrey (Casanare) y Escuela Normal Superior Distrital María Montessori.</t>
  </si>
  <si>
    <t>Estamos avanzando en la producción de los contenidos multimedia para el mini sitio de la ORI, que incluyen un podcast, un video y una galería de fotografías. Nuestro objetivo es concluir estas tareas durante la presente vigencia.</t>
  </si>
  <si>
    <t>No se ha llevado a cabo la publicación del informe</t>
  </si>
  <si>
    <t>No se han aplicado en el periodo encuestas de satisfacción.</t>
  </si>
  <si>
    <t>Se ha iniciado la organización de documentos para alimentar el archivo electrónico de la dependencia.</t>
  </si>
  <si>
    <t>Se adelantó el trámite correspondientes a pasajes aéreos del profesor visitante internacional en actividades y eventos de la UPN. 
Soportes: Carta de invitación No. 202402500005231 y Resolución No. 0134 del 20 de febrero de 2024</t>
  </si>
  <si>
    <t>Proyecto 42101 - Movilidad docente y estudiantil V02</t>
  </si>
  <si>
    <t>"Hay 6 estudiantes de Brasil en movilidad - semestre académico (4 del Instituto Federal de Educación, Ciencia y Tecnología do Rio Grande Do Norte - IFRN, 1 de la Universidad Estadual de Santa Cruz  y 1 UNIVATES)
1 estudiante de la Universidad de León, España de España en movilidad - semestre académico
1 estudiante de la Universidad de Playa Ancha, Chile de España en movilidad - semestre académica
4 estudiantes de la Universidad Nacional de Colombia en movilidad - espacio académico 
2 estudiantes de Brasil en movilidad - Pasantía doctoral (1 de la Universidade Federal Fluminense (UFF) y 1 de la Universidade Federal de Mato Grosso do Sul)
1 estudiante de la Universidad de Antioquia, Colombia en movilidad - Pasantía doctoral
73 estudiantes en movilidad virtual - Curso Cátedra Reducar (18 de la Universidad Pedagógica Nacional, México; 20 de la Universidad Pedagógica Nacional - UNIPE, Argentina, 3 de la Universidad Nacional de Educación - UNAE, Ecuador; 19 de la Universidad Pedagógica Nacional Francisco Morazán- UPNFM, Honduras; 12 del ISFODOSU, República Dominicana, 1 de la  Universidade Federal de Rondonópolis, Brasil)"</t>
  </si>
  <si>
    <t>Se han suscrito 13 convenios nacionales e internacionales con las siguientes instituciones: Universidad del Valle de Tuquari - UNIVATES; Conservatorio del Tolima; Institución Universitaria Bellas Artes y Ciencias de Bolívar - UNIBAC; Universidad Distrital Francisco José de Caldas; Universidad Federal de Bahía; Universidad del Bosque; Universidad Regional del Noroeste del Estado de Riogrande do Sul - UNIJUI; Comité Olímpico Colombiano; Escuela Normal Superior de Mompox; Escuela Normal Superior María Auxiliadora de Soacha; Escuela Normal Superior de Monterrey (Casanare); Escuela Normal Superior Distrital María Montessori; Escuela Normal Superior de Cartagena; Universidad Estatal de Mato Grosso do Sul; Universidad Autónoma Metropolitana, Instituto Nacional de Sordos INSOR; Fondo de Cultura Económica SAS; Escuela Normal Superior de Guapi (Cauca); Fundación Universitaria Empresarial UNIEMPRESARIAL; Escuela Normal Superior de Nuestra Señora de la Paz; Escuela Normal Superior de Corozal (Sucre); Universidad Clermont Auverneg; Universidad do Vale de Rio dos Sinos UNISINOS; Escuela Normal Superior de María Auxiliadora de Villapinzón.</t>
  </si>
  <si>
    <t>Mediante correo electrónico del 17 de abril de 2024, se remitió a la Oficina de Control Interno el seguimiento al Plan Anticorrupción correspondiente al primer trimestre.</t>
  </si>
  <si>
    <t xml:space="preserve">Se atendieron los siguientes requerimientos:
Mediante correo electrónico del 16 de febrero de 2024 se dio respuesta al Derecho de Petición interpuesto por el ciudadano John Alexander García.
Mediante correo electrónico del 5 abril de 2024, se atendió requerimiento de la Oficina Jurídica de la UPN para responder Tutela proferida por el Juzgado 55 Civil del Circuito de Bogotá </t>
  </si>
  <si>
    <t>7 docentes de planta y 6 profesores ocasionales han participado en movilidad internacional con recursos del proyecto.
Soportes: Resolución No. 0330 del 11 de abril de 2024 (Apoyo económico), 0332 del 11 de abril de 2024, 0399 del 3
de mayo de 2024, 0522 del 4 de junio de 2024, 0574 del 17 de junio de 2024, 0575 del 17 de junio de 2024, 0605 del
24 de junio de 2024, 0335 del 12 de abril de 2024, 0391 del 30 de abril de 2024, 0391 del 30 de abril de 2024, 0414
del 10 de mayo de 2024, 0563 del 13 de junio de 2024, 0577 del 18 de junio de 2024.</t>
  </si>
  <si>
    <t xml:space="preserve">Se realizó la convocatoria y selección del grupo de protocolo institucional. 
http://ori.pedagogica.edu.co/2024/01/31/gepi2024
Se expidió la resolución a resolución No. 0200 del 11 de marzo de 2024 ""Por la cual se reconoce y otorga un incentivo económico a los ocho (8) estudiantes miembros del Grupo Estudiantil de Protocolo Institucional de la Universidad Pedagógica Nacional para la vigencia 2024"".
Se adelantó el pago de incentivo económico a  los ocho (8) estudiantes miembros del Grupo Estudiantil de Protocolo Institucional de la UPN. </t>
  </si>
  <si>
    <r>
      <t xml:space="preserve">2.3. Aumentar el número y el alcance de los convenios interinstitucionales activos que faciliten el ingreso y la permanencia de estudiantes de pregrado y posgrado.
5.8. Gestionar nuevos convenios, alianzas, acuerdos o actualizar los existentes, para la realización de pasantías de docentes y estudiantes en instituciones nacionales o internacionales.
</t>
    </r>
    <r>
      <rPr>
        <sz val="10"/>
        <color rgb="FFFF0000"/>
        <rFont val="Arial Narrow"/>
        <family val="2"/>
      </rPr>
      <t>La razón de solicitud para ajustar las fecha de finalización a 30/07/2024, obedece a que las mismas ya alcanzaron el porcentaje de ejecución esperado antes del periodo  fijado, y como quiera que no se tiene contemplado adelantar mayores gestiones al respecto, se espera mantener los datos de cumplimiento hasta el cierre de la vigencia y trabajar con mayor determinación en el cumplimiento de otras metas contempladas en el Plan.</t>
    </r>
  </si>
  <si>
    <t>La razón de solicitud para ajustar las fecha de finalización a 30/07/2024, obedece a que las mismas ya alcanzaron el porcentaje de ejecución esperado antes del periodo  fijado, y como quiera que no se tiene contemplado adelantar mayores gestiones al respecto, se espera mantener los datos de cumplimiento hasta el cierre de la vigencia y trabajar con mayor determinación en el cumplimiento de otras metas contempladas en el Plan.</t>
  </si>
  <si>
    <t>La ORI ha apoyado los siguientes eventos:
1. Seminario doctoral: Pensar la escuela hoy. Modos, liturgias y espacios
https://doctorado.upn.edu.co/wp-content/uploads/2023/12/Anexo_L_Syllabus_2024-1_David_Rubio-
Oscar_Espinel_2.pdf
2. Panel de Candidatos a Rector de la Universidad Pedagógica Nacional
https://www.youtube.com/watch?v=WFmAzgpz29Q
3. Feria Internacional del libro de Bogotá 2024
https://www.facebook.com/watch/live/?ref=watch_permalink&amp;v=844340340840668
4. Viva. Festival de la palabra en español
https://www.facebook.com/story.php/?story_fbid=845115310973439&amp;id=100064249346784
https://www.upn.edu.co/wp-content/uploads/2024/04/Programacion-VIVA.-Festival-de-la-palabra-en-espanol-vf.pdf
5. Seminario doctoral: Pensar la escuela hoy. Modos, liturgias y espacios.
https://www.youtube.com/watch?v=Tra8H5zperY
6. Ceremonias de grado extemporáneo para pregrado y posgrado
https://www.youtube.com/watch?v=29Dq1FgLLkE
7. Audiencia Pública de Rendición de Cuentas
https://www.youtube.com/watch?v=NexUMOYdPG0
8. Seminario de investigación en Ciencias de deporte y la Actividad Física.
9. Ritual de Bienvenida por una Universidad Pedagógica Nacional que cuida su Por-Venir
https://www.youtube.com/watch?v=s16acnkaL5E
10. Curso-taller ""Ludodiversidades Ancestrales en la vida universitaria”
https://www.facebook.com/photo?fbid=856395046512132&amp;set=a.461354402682867&amp;locale=es_LA
11. Encuentro de Egresados de la Lic. en Electrónica
https://www.youtube.com/watch?v=l_pH7rt6_c0
http://centroegresados.pedagogica.edu.co/encuentro-de-egresados-2024-licenciatura-enelectronica/?
fbclid=IwZXh0bgNhZW0CMTAAAR1Vv0ds5bUgF1im1bkoOLysU53u3atGN8HuOz3v-
RMWEknUHNIYJRi4Gqg_aem_ARSNwTNa-YfjMPERMbe2vDrpRFlQ7jT35xmA8ggiuFj_
QQm2yrAQePxtR1zdb3eR87sYupFn44RgIRVYgaXn30e""
12. Laboratorio de Innovación Pedagógica: Multiversos - Micromundos
https://www.facebook.com/permalink.php?story_fbid=pfbid019UEPvtsUqFu7yvFe2b5gsKff2RH9wJJx2ZQwMvHzbAnUU
U9UzP6tjhSB56DoXS8l&amp;id=100064190310271
13. Curso intensivo de habilidades terapéuticas y metodologías de la musicoterapia.
14. Interludios 2024-1. Licenciatura en Música.
15. Seminario “Nuevas tendencias en Actividad Física en enfermedades metabólicas y osteomusculares”.</t>
  </si>
  <si>
    <t>11 estudiantes en movilidad - semestre académico en Brasil ( 1 en la Universidad Federal de Pelotas; 1 en Instituto Federal de Educación, Ciencia y Tecnología do Rio Grande Do Norte - IFRN; 6 en Universidad Estadual de Santa Cruz - UESC; 3 en UNIVATES)
7 estudiantes en movilidad - semestre académico en México (3 en la Universidad Autónoma de Chiapas; 2 en la Universidad Autónoma de Ciudad de Juárez y 2 en la Universidad Cuauhtemoc San Luís de Potosí)
2 estudiantes en movilidad - semestre académico en Argentina (Universidad Nacional de Cuyo)
2 estudiantes en movilidad - semestre académico en Chile (Universidad Metropolitana de Ciencias de la Educación -UMCE)
1 estudiante en movilidad - semestre académico en Colombia (Universidad de Antioquia)
2 estudiantes en movilidad - espacio académico en la Universidad Distrital Francisco José de Caldas - Colombia 
9 estudiantes movilidad - espacio académico en la Universidad Nacional de Colombia 
3 estudiantes en movilidad - Pasantía Doctoral en Colombia (2 en Universidad de Antioquia; 1 en Universidad Pedagógica y Tecnológica de Colombia)
4 estudiantes en movilidad - Pasantía doctoral internacional (1 en Universidad Nacional en Educación - UNAE, Ecuador; 1 en Universidad Autónoma de Madrid, España; 1 en Universidad Católica de Temuco, Chile y 1 en la UMCE, Chile)
4 estudiantes en movilidad virtual - Cursos Cátedra Reducar (3 en Universidad Pedagógica Nacional Francisco Morazán, Honduras y 1 en La Universidad Pedagógica Nacional, México)</t>
  </si>
  <si>
    <t>2 estudiantes de la UPN participaron con ponencia en evento internacional.
Se efectuó postulación ante el ICETEX de recursos en el marco de la convocatoria de subvenciones, que permitirá
movilizar a 15 estudiantes de la UPN en movilidad académica de corta estancia.
Soportes: Resolución No. 0524 del 5 de junio de 2024 ""Por la cual se designa a una estudiante de la Maestría en
Docencia de las Ciencias Naturales para desplazarse a Foz do Iguaçu, Estado de Paraná, Brasil, y se autoriza un
apoyo económico- Laura Juliana Neira Rodríguez"", Resolución No. 0529 del 5 de junio de 2024 ""Por la cual se designa
a un estudiante de la Maestría en Docencia de las Ciencias Naturales para desplazarse a Foz do Iguaçu, Estado de
Paraná, Brasil, y se autoriza un apoyo económico- Julián Camilo Andrade Narváez"".
Comunicación No. 202402500026701, dirigida al ICETEX con asunto: Postulación a subvenciones para movilidad
internacional de estudiantes</t>
  </si>
  <si>
    <t>2 estudiantes de Brasil (Universidad Estadual de Santa Cruz y UNIVATES) cuentan con beca completa.
1 asistente de idiomas francés de ICETEX.
Se gestionó el subsidio de permanencia del asistente de ICETEX y estudiantes visitantes internacionales que asisten a
la UPN durante el primer semestre 2024 con recursos del proyecto.
Soportes:
Resolución No. 0113 del 16 de febrero de 2024.
Planillas de pago Nos. 1, 2, 4, 6 y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</si>
</sst>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7" fillId="0" borderId="1" xfId="0"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28"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showGridLines="0" tabSelected="1" view="pageBreakPreview" zoomScaleNormal="100" zoomScaleSheetLayoutView="100" workbookViewId="0">
      <selection activeCell="F12" sqref="F12"/>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17.8554687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246</v>
      </c>
      <c r="P1" s="115"/>
      <c r="Q1" s="115"/>
      <c r="R1" s="115"/>
      <c r="S1" s="116"/>
    </row>
    <row r="2" spans="1:19" ht="28.5" customHeight="1" x14ac:dyDescent="0.25">
      <c r="A2" s="129"/>
      <c r="B2" s="129"/>
      <c r="C2" s="129"/>
      <c r="D2" s="119" t="s">
        <v>32</v>
      </c>
      <c r="E2" s="120"/>
      <c r="F2" s="120"/>
      <c r="G2" s="120"/>
      <c r="H2" s="120"/>
      <c r="I2" s="120"/>
      <c r="J2" s="120"/>
      <c r="K2" s="120"/>
      <c r="L2" s="120"/>
      <c r="M2" s="120"/>
      <c r="N2" s="121"/>
      <c r="O2" s="114" t="s">
        <v>369</v>
      </c>
      <c r="P2" s="115"/>
      <c r="Q2" s="115"/>
      <c r="R2" s="115"/>
      <c r="S2" s="116"/>
    </row>
    <row r="3" spans="1:19" ht="22.5" customHeight="1" x14ac:dyDescent="0.25">
      <c r="A3" s="129"/>
      <c r="B3" s="129"/>
      <c r="C3" s="129"/>
      <c r="D3" s="122"/>
      <c r="E3" s="123"/>
      <c r="F3" s="123"/>
      <c r="G3" s="123"/>
      <c r="H3" s="123"/>
      <c r="I3" s="123"/>
      <c r="J3" s="123"/>
      <c r="K3" s="123"/>
      <c r="L3" s="123"/>
      <c r="M3" s="123"/>
      <c r="N3" s="124"/>
      <c r="O3" s="114" t="s">
        <v>370</v>
      </c>
      <c r="P3" s="115"/>
      <c r="Q3" s="115"/>
      <c r="R3" s="115"/>
      <c r="S3" s="116"/>
    </row>
    <row r="4" spans="1:19" ht="24" customHeight="1" x14ac:dyDescent="0.25">
      <c r="A4" s="126" t="s">
        <v>708</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8" t="s">
        <v>257</v>
      </c>
      <c r="B6" s="125" t="s">
        <v>5</v>
      </c>
      <c r="C6" s="125"/>
      <c r="D6" s="125"/>
      <c r="E6" s="125"/>
      <c r="F6" s="125"/>
      <c r="G6" s="117" t="s">
        <v>60</v>
      </c>
      <c r="H6" s="117"/>
      <c r="I6" s="117"/>
      <c r="J6" s="117"/>
      <c r="K6" s="117"/>
      <c r="L6" s="117"/>
      <c r="M6" s="117"/>
      <c r="N6" s="117"/>
      <c r="O6" s="110" t="s">
        <v>61</v>
      </c>
      <c r="P6" s="111"/>
      <c r="Q6" s="111"/>
      <c r="R6" s="111"/>
      <c r="S6" s="112"/>
    </row>
    <row r="7" spans="1:19" s="2" customFormat="1" ht="25.5" customHeight="1" x14ac:dyDescent="0.25">
      <c r="A7" s="118"/>
      <c r="B7" s="127" t="s">
        <v>0</v>
      </c>
      <c r="C7" s="127" t="s">
        <v>1</v>
      </c>
      <c r="D7" s="127" t="s">
        <v>2</v>
      </c>
      <c r="E7" s="130" t="s">
        <v>69</v>
      </c>
      <c r="F7" s="130" t="s">
        <v>368</v>
      </c>
      <c r="G7" s="109" t="s">
        <v>367</v>
      </c>
      <c r="H7" s="109" t="s">
        <v>247</v>
      </c>
      <c r="I7" s="109" t="s">
        <v>248</v>
      </c>
      <c r="J7" s="109" t="s">
        <v>33</v>
      </c>
      <c r="K7" s="109"/>
      <c r="L7" s="109" t="s">
        <v>254</v>
      </c>
      <c r="M7" s="109" t="s">
        <v>366</v>
      </c>
      <c r="N7" s="109" t="s">
        <v>34</v>
      </c>
      <c r="O7" s="113" t="s">
        <v>249</v>
      </c>
      <c r="P7" s="113" t="s">
        <v>250</v>
      </c>
      <c r="Q7" s="113" t="s">
        <v>6</v>
      </c>
      <c r="R7" s="128" t="s">
        <v>725</v>
      </c>
      <c r="S7" s="113" t="s">
        <v>62</v>
      </c>
    </row>
    <row r="8" spans="1:19" ht="22.5" customHeight="1" x14ac:dyDescent="0.25">
      <c r="A8" s="118"/>
      <c r="B8" s="127"/>
      <c r="C8" s="127"/>
      <c r="D8" s="127"/>
      <c r="E8" s="130"/>
      <c r="F8" s="130"/>
      <c r="G8" s="109"/>
      <c r="H8" s="109"/>
      <c r="I8" s="109"/>
      <c r="J8" s="60" t="s">
        <v>3</v>
      </c>
      <c r="K8" s="60" t="s">
        <v>4</v>
      </c>
      <c r="L8" s="109"/>
      <c r="M8" s="109"/>
      <c r="N8" s="109"/>
      <c r="O8" s="113"/>
      <c r="P8" s="113"/>
      <c r="Q8" s="113"/>
      <c r="R8" s="128"/>
      <c r="S8" s="113"/>
    </row>
    <row r="9" spans="1:19" ht="76.5" x14ac:dyDescent="0.25">
      <c r="A9" s="72" t="s">
        <v>267</v>
      </c>
      <c r="B9" s="72" t="s">
        <v>30</v>
      </c>
      <c r="C9" s="72" t="s">
        <v>266</v>
      </c>
      <c r="D9" s="72" t="s">
        <v>328</v>
      </c>
      <c r="E9" s="72" t="s">
        <v>348</v>
      </c>
      <c r="F9" s="72" t="s">
        <v>592</v>
      </c>
      <c r="G9" s="72" t="s">
        <v>689</v>
      </c>
      <c r="H9" s="73">
        <v>1</v>
      </c>
      <c r="I9" s="72" t="s">
        <v>707</v>
      </c>
      <c r="J9" s="74">
        <v>45505</v>
      </c>
      <c r="K9" s="74">
        <v>45638</v>
      </c>
      <c r="L9" s="74" t="s">
        <v>255</v>
      </c>
      <c r="M9" s="72" t="s">
        <v>10</v>
      </c>
      <c r="N9" s="55" t="s">
        <v>690</v>
      </c>
      <c r="O9" s="80">
        <v>0</v>
      </c>
      <c r="P9" s="58">
        <f t="shared" ref="P9:P65" si="0">IF((O9/H9)&gt;100%,100%,(O9/H9))</f>
        <v>0</v>
      </c>
      <c r="Q9" s="55" t="s">
        <v>738</v>
      </c>
      <c r="R9" s="57" t="s">
        <v>337</v>
      </c>
      <c r="S9" s="55" t="s">
        <v>690</v>
      </c>
    </row>
    <row r="10" spans="1:19" ht="76.5" x14ac:dyDescent="0.25">
      <c r="A10" s="72" t="s">
        <v>267</v>
      </c>
      <c r="B10" s="72" t="s">
        <v>30</v>
      </c>
      <c r="C10" s="72" t="s">
        <v>266</v>
      </c>
      <c r="D10" s="72" t="s">
        <v>328</v>
      </c>
      <c r="E10" s="72" t="s">
        <v>348</v>
      </c>
      <c r="F10" s="72" t="s">
        <v>593</v>
      </c>
      <c r="G10" s="72" t="s">
        <v>694</v>
      </c>
      <c r="H10" s="73">
        <v>2</v>
      </c>
      <c r="I10" s="72" t="s">
        <v>695</v>
      </c>
      <c r="J10" s="74">
        <v>45505</v>
      </c>
      <c r="K10" s="74">
        <v>45638</v>
      </c>
      <c r="L10" s="74" t="s">
        <v>255</v>
      </c>
      <c r="M10" s="72" t="s">
        <v>10</v>
      </c>
      <c r="N10" s="55" t="s">
        <v>690</v>
      </c>
      <c r="O10" s="80">
        <v>0</v>
      </c>
      <c r="P10" s="58">
        <f t="shared" si="0"/>
        <v>0</v>
      </c>
      <c r="Q10" s="55" t="s">
        <v>739</v>
      </c>
      <c r="R10" s="57" t="s">
        <v>337</v>
      </c>
      <c r="S10" s="55" t="s">
        <v>690</v>
      </c>
    </row>
    <row r="11" spans="1:19" s="48" customFormat="1" ht="76.5" x14ac:dyDescent="0.25">
      <c r="A11" s="72" t="s">
        <v>267</v>
      </c>
      <c r="B11" s="72" t="s">
        <v>30</v>
      </c>
      <c r="C11" s="72" t="s">
        <v>266</v>
      </c>
      <c r="D11" s="72" t="s">
        <v>328</v>
      </c>
      <c r="E11" s="72" t="s">
        <v>364</v>
      </c>
      <c r="F11" s="72" t="s">
        <v>595</v>
      </c>
      <c r="G11" s="72" t="s">
        <v>697</v>
      </c>
      <c r="H11" s="73">
        <v>2</v>
      </c>
      <c r="I11" s="72" t="s">
        <v>698</v>
      </c>
      <c r="J11" s="74">
        <v>45505</v>
      </c>
      <c r="K11" s="74">
        <v>45638</v>
      </c>
      <c r="L11" s="74" t="s">
        <v>255</v>
      </c>
      <c r="M11" s="72" t="s">
        <v>10</v>
      </c>
      <c r="N11" s="55" t="s">
        <v>690</v>
      </c>
      <c r="O11" s="56">
        <v>0</v>
      </c>
      <c r="P11" s="58">
        <f t="shared" si="0"/>
        <v>0</v>
      </c>
      <c r="Q11" s="55" t="s">
        <v>740</v>
      </c>
      <c r="R11" s="57" t="s">
        <v>337</v>
      </c>
      <c r="S11" s="55" t="s">
        <v>690</v>
      </c>
    </row>
    <row r="12" spans="1:19" ht="409.5" x14ac:dyDescent="0.25">
      <c r="A12" s="72" t="s">
        <v>267</v>
      </c>
      <c r="B12" s="72" t="s">
        <v>30</v>
      </c>
      <c r="C12" s="72" t="s">
        <v>266</v>
      </c>
      <c r="D12" s="72" t="s">
        <v>328</v>
      </c>
      <c r="E12" s="72" t="s">
        <v>364</v>
      </c>
      <c r="F12" s="72" t="s">
        <v>596</v>
      </c>
      <c r="G12" s="72" t="s">
        <v>691</v>
      </c>
      <c r="H12" s="73">
        <v>75</v>
      </c>
      <c r="I12" s="72" t="s">
        <v>699</v>
      </c>
      <c r="J12" s="74">
        <v>45316</v>
      </c>
      <c r="K12" s="74">
        <v>45641</v>
      </c>
      <c r="L12" s="74" t="s">
        <v>255</v>
      </c>
      <c r="M12" s="72" t="s">
        <v>10</v>
      </c>
      <c r="N12" s="55" t="s">
        <v>686</v>
      </c>
      <c r="O12" s="56">
        <v>45</v>
      </c>
      <c r="P12" s="58">
        <f t="shared" si="0"/>
        <v>0.6</v>
      </c>
      <c r="Q12" s="55" t="s">
        <v>757</v>
      </c>
      <c r="R12" s="57" t="s">
        <v>337</v>
      </c>
      <c r="S12" s="55" t="s">
        <v>690</v>
      </c>
    </row>
    <row r="13" spans="1:19" s="48" customFormat="1" ht="409.5" x14ac:dyDescent="0.25">
      <c r="A13" s="72" t="s">
        <v>267</v>
      </c>
      <c r="B13" s="72" t="s">
        <v>30</v>
      </c>
      <c r="C13" s="72" t="s">
        <v>266</v>
      </c>
      <c r="D13" s="72" t="s">
        <v>328</v>
      </c>
      <c r="E13" s="72" t="s">
        <v>364</v>
      </c>
      <c r="F13" s="72" t="s">
        <v>599</v>
      </c>
      <c r="G13" s="72" t="s">
        <v>700</v>
      </c>
      <c r="H13" s="75">
        <v>65</v>
      </c>
      <c r="I13" s="72" t="s">
        <v>701</v>
      </c>
      <c r="J13" s="74">
        <v>45316</v>
      </c>
      <c r="K13" s="86">
        <v>45504</v>
      </c>
      <c r="L13" s="74" t="s">
        <v>255</v>
      </c>
      <c r="M13" s="72" t="s">
        <v>10</v>
      </c>
      <c r="N13" s="87" t="s">
        <v>755</v>
      </c>
      <c r="O13" s="56">
        <v>65</v>
      </c>
      <c r="P13" s="58">
        <f t="shared" si="0"/>
        <v>1</v>
      </c>
      <c r="Q13" s="55" t="s">
        <v>748</v>
      </c>
      <c r="R13" s="57" t="s">
        <v>337</v>
      </c>
      <c r="S13" s="55" t="s">
        <v>690</v>
      </c>
    </row>
    <row r="14" spans="1:19" s="48" customFormat="1" ht="255" x14ac:dyDescent="0.25">
      <c r="A14" s="72" t="s">
        <v>267</v>
      </c>
      <c r="B14" s="72" t="s">
        <v>30</v>
      </c>
      <c r="C14" s="72" t="s">
        <v>266</v>
      </c>
      <c r="D14" s="72" t="s">
        <v>328</v>
      </c>
      <c r="E14" s="72" t="s">
        <v>364</v>
      </c>
      <c r="F14" s="72" t="s">
        <v>594</v>
      </c>
      <c r="G14" s="72" t="s">
        <v>692</v>
      </c>
      <c r="H14" s="75">
        <v>4</v>
      </c>
      <c r="I14" s="72" t="s">
        <v>696</v>
      </c>
      <c r="J14" s="76">
        <v>45316</v>
      </c>
      <c r="K14" s="86">
        <v>45504</v>
      </c>
      <c r="L14" s="76" t="s">
        <v>255</v>
      </c>
      <c r="M14" s="72" t="s">
        <v>10</v>
      </c>
      <c r="N14" s="87" t="s">
        <v>755</v>
      </c>
      <c r="O14" s="56">
        <v>4</v>
      </c>
      <c r="P14" s="58">
        <f t="shared" si="0"/>
        <v>1</v>
      </c>
      <c r="Q14" s="55" t="s">
        <v>741</v>
      </c>
      <c r="R14" s="57" t="s">
        <v>337</v>
      </c>
      <c r="S14" s="55" t="s">
        <v>690</v>
      </c>
    </row>
    <row r="15" spans="1:19" ht="409.5" x14ac:dyDescent="0.25">
      <c r="A15" s="72" t="s">
        <v>267</v>
      </c>
      <c r="B15" s="72" t="s">
        <v>30</v>
      </c>
      <c r="C15" s="72" t="s">
        <v>266</v>
      </c>
      <c r="D15" s="72" t="s">
        <v>328</v>
      </c>
      <c r="E15" s="72" t="s">
        <v>364</v>
      </c>
      <c r="F15" s="72" t="s">
        <v>600</v>
      </c>
      <c r="G15" s="72" t="s">
        <v>693</v>
      </c>
      <c r="H15" s="75">
        <v>25</v>
      </c>
      <c r="I15" s="72" t="s">
        <v>702</v>
      </c>
      <c r="J15" s="76">
        <v>45316</v>
      </c>
      <c r="K15" s="86">
        <v>45504</v>
      </c>
      <c r="L15" s="76" t="s">
        <v>255</v>
      </c>
      <c r="M15" s="72" t="s">
        <v>10</v>
      </c>
      <c r="N15" s="55" t="s">
        <v>754</v>
      </c>
      <c r="O15" s="56">
        <v>25</v>
      </c>
      <c r="P15" s="58">
        <f t="shared" si="0"/>
        <v>1</v>
      </c>
      <c r="Q15" s="55" t="s">
        <v>749</v>
      </c>
      <c r="R15" s="57" t="s">
        <v>337</v>
      </c>
      <c r="S15" s="55" t="s">
        <v>690</v>
      </c>
    </row>
    <row r="16" spans="1:19" ht="89.25" x14ac:dyDescent="0.25">
      <c r="A16" s="72" t="s">
        <v>267</v>
      </c>
      <c r="B16" s="72" t="s">
        <v>28</v>
      </c>
      <c r="C16" s="72" t="s">
        <v>89</v>
      </c>
      <c r="D16" s="72" t="s">
        <v>97</v>
      </c>
      <c r="E16" s="72" t="s">
        <v>481</v>
      </c>
      <c r="F16" s="72" t="s">
        <v>482</v>
      </c>
      <c r="G16" s="72" t="s">
        <v>703</v>
      </c>
      <c r="H16" s="75">
        <v>5</v>
      </c>
      <c r="I16" s="72" t="s">
        <v>704</v>
      </c>
      <c r="J16" s="76">
        <v>45316</v>
      </c>
      <c r="K16" s="76">
        <v>45641</v>
      </c>
      <c r="L16" s="76" t="s">
        <v>255</v>
      </c>
      <c r="M16" s="72" t="s">
        <v>10</v>
      </c>
      <c r="N16" s="55" t="s">
        <v>687</v>
      </c>
      <c r="O16" s="56">
        <v>0</v>
      </c>
      <c r="P16" s="58">
        <f t="shared" si="0"/>
        <v>0</v>
      </c>
      <c r="Q16" s="84" t="s">
        <v>742</v>
      </c>
      <c r="R16" s="57" t="s">
        <v>337</v>
      </c>
      <c r="S16" s="55" t="s">
        <v>690</v>
      </c>
    </row>
    <row r="17" spans="1:19" ht="102" x14ac:dyDescent="0.25">
      <c r="A17" s="72" t="s">
        <v>267</v>
      </c>
      <c r="B17" s="72" t="s">
        <v>28</v>
      </c>
      <c r="C17" s="72" t="s">
        <v>89</v>
      </c>
      <c r="D17" s="72" t="s">
        <v>98</v>
      </c>
      <c r="E17" s="72" t="s">
        <v>176</v>
      </c>
      <c r="F17" s="72" t="s">
        <v>177</v>
      </c>
      <c r="G17" s="72" t="s">
        <v>705</v>
      </c>
      <c r="H17" s="75">
        <v>1</v>
      </c>
      <c r="I17" s="77" t="s">
        <v>706</v>
      </c>
      <c r="J17" s="76">
        <v>45316</v>
      </c>
      <c r="K17" s="76">
        <v>45641</v>
      </c>
      <c r="L17" s="76" t="s">
        <v>255</v>
      </c>
      <c r="M17" s="72" t="s">
        <v>10</v>
      </c>
      <c r="N17" s="55" t="s">
        <v>688</v>
      </c>
      <c r="O17" s="56">
        <v>0</v>
      </c>
      <c r="P17" s="58">
        <f t="shared" ref="P17:P22" si="1">IF((O17/H17)&gt;100%,100%,(O17/H17))</f>
        <v>0</v>
      </c>
      <c r="Q17" s="55" t="s">
        <v>743</v>
      </c>
      <c r="R17" s="57" t="s">
        <v>337</v>
      </c>
      <c r="S17" s="55" t="s">
        <v>690</v>
      </c>
    </row>
    <row r="18" spans="1:19" ht="114.75" x14ac:dyDescent="0.25">
      <c r="A18" s="72" t="s">
        <v>267</v>
      </c>
      <c r="B18" s="72" t="s">
        <v>709</v>
      </c>
      <c r="C18" s="72" t="s">
        <v>710</v>
      </c>
      <c r="D18" s="72" t="s">
        <v>711</v>
      </c>
      <c r="E18" s="72" t="s">
        <v>712</v>
      </c>
      <c r="F18" s="72" t="s">
        <v>713</v>
      </c>
      <c r="G18" s="78" t="s">
        <v>714</v>
      </c>
      <c r="H18" s="73">
        <v>3</v>
      </c>
      <c r="I18" s="72" t="s">
        <v>715</v>
      </c>
      <c r="J18" s="77">
        <v>45413</v>
      </c>
      <c r="K18" s="77">
        <v>45646</v>
      </c>
      <c r="L18" s="74" t="s">
        <v>255</v>
      </c>
      <c r="M18" s="72" t="s">
        <v>10</v>
      </c>
      <c r="N18" s="55" t="s">
        <v>690</v>
      </c>
      <c r="O18" s="56">
        <v>1</v>
      </c>
      <c r="P18" s="58">
        <f t="shared" si="1"/>
        <v>0.33333333333333331</v>
      </c>
      <c r="Q18" s="55" t="s">
        <v>750</v>
      </c>
      <c r="R18" s="57" t="s">
        <v>337</v>
      </c>
      <c r="S18" s="55" t="s">
        <v>690</v>
      </c>
    </row>
    <row r="19" spans="1:19" ht="153" x14ac:dyDescent="0.25">
      <c r="A19" s="72" t="s">
        <v>267</v>
      </c>
      <c r="B19" s="72" t="s">
        <v>709</v>
      </c>
      <c r="C19" s="72" t="s">
        <v>710</v>
      </c>
      <c r="D19" s="72" t="s">
        <v>716</v>
      </c>
      <c r="E19" s="72" t="s">
        <v>717</v>
      </c>
      <c r="F19" s="72" t="s">
        <v>713</v>
      </c>
      <c r="G19" s="78" t="s">
        <v>718</v>
      </c>
      <c r="H19" s="79">
        <v>1</v>
      </c>
      <c r="I19" s="77" t="s">
        <v>719</v>
      </c>
      <c r="J19" s="77">
        <v>45306</v>
      </c>
      <c r="K19" s="77">
        <v>45646</v>
      </c>
      <c r="L19" s="74" t="s">
        <v>255</v>
      </c>
      <c r="M19" s="72" t="s">
        <v>10</v>
      </c>
      <c r="N19" s="55" t="s">
        <v>690</v>
      </c>
      <c r="O19" s="85">
        <v>1</v>
      </c>
      <c r="P19" s="58">
        <f t="shared" si="1"/>
        <v>1</v>
      </c>
      <c r="Q19" s="55" t="s">
        <v>751</v>
      </c>
      <c r="R19" s="57" t="s">
        <v>337</v>
      </c>
      <c r="S19" s="55" t="s">
        <v>690</v>
      </c>
    </row>
    <row r="20" spans="1:19" ht="153" x14ac:dyDescent="0.25">
      <c r="A20" s="72" t="s">
        <v>267</v>
      </c>
      <c r="B20" s="72" t="s">
        <v>709</v>
      </c>
      <c r="C20" s="72" t="s">
        <v>710</v>
      </c>
      <c r="D20" s="72" t="s">
        <v>716</v>
      </c>
      <c r="E20" s="72" t="s">
        <v>717</v>
      </c>
      <c r="F20" s="72" t="s">
        <v>713</v>
      </c>
      <c r="G20" s="78" t="s">
        <v>720</v>
      </c>
      <c r="H20" s="75">
        <v>1</v>
      </c>
      <c r="I20" s="77" t="s">
        <v>723</v>
      </c>
      <c r="J20" s="77">
        <v>45413</v>
      </c>
      <c r="K20" s="77">
        <v>45646</v>
      </c>
      <c r="L20" s="77" t="s">
        <v>255</v>
      </c>
      <c r="M20" s="72" t="s">
        <v>10</v>
      </c>
      <c r="N20" s="55" t="s">
        <v>690</v>
      </c>
      <c r="O20" s="56">
        <v>0</v>
      </c>
      <c r="P20" s="58">
        <f t="shared" si="1"/>
        <v>0</v>
      </c>
      <c r="Q20" s="55" t="s">
        <v>744</v>
      </c>
      <c r="R20" s="57" t="s">
        <v>337</v>
      </c>
      <c r="S20" s="55" t="s">
        <v>690</v>
      </c>
    </row>
    <row r="21" spans="1:19" ht="102" x14ac:dyDescent="0.25">
      <c r="A21" s="72" t="s">
        <v>267</v>
      </c>
      <c r="B21" s="72" t="s">
        <v>709</v>
      </c>
      <c r="C21" s="72" t="s">
        <v>710</v>
      </c>
      <c r="D21" s="72" t="s">
        <v>721</v>
      </c>
      <c r="E21" s="72" t="s">
        <v>713</v>
      </c>
      <c r="F21" s="72" t="s">
        <v>713</v>
      </c>
      <c r="G21" s="72" t="s">
        <v>722</v>
      </c>
      <c r="H21" s="73">
        <v>1</v>
      </c>
      <c r="I21" s="72" t="s">
        <v>724</v>
      </c>
      <c r="J21" s="76">
        <v>45306</v>
      </c>
      <c r="K21" s="76">
        <v>45646</v>
      </c>
      <c r="L21" s="74" t="s">
        <v>255</v>
      </c>
      <c r="M21" s="72" t="s">
        <v>10</v>
      </c>
      <c r="N21" s="55" t="s">
        <v>690</v>
      </c>
      <c r="O21" s="56">
        <v>0</v>
      </c>
      <c r="P21" s="58">
        <f t="shared" si="1"/>
        <v>0</v>
      </c>
      <c r="Q21" s="55" t="s">
        <v>745</v>
      </c>
      <c r="R21" s="57" t="s">
        <v>337</v>
      </c>
      <c r="S21" s="55" t="s">
        <v>690</v>
      </c>
    </row>
    <row r="22" spans="1:19" ht="318.75" x14ac:dyDescent="0.25">
      <c r="A22" s="72" t="s">
        <v>267</v>
      </c>
      <c r="B22" s="72" t="s">
        <v>30</v>
      </c>
      <c r="C22" s="72" t="s">
        <v>266</v>
      </c>
      <c r="D22" s="72" t="s">
        <v>328</v>
      </c>
      <c r="E22" s="72" t="s">
        <v>364</v>
      </c>
      <c r="F22" s="72" t="s">
        <v>596</v>
      </c>
      <c r="G22" s="72" t="s">
        <v>726</v>
      </c>
      <c r="H22" s="75">
        <v>25</v>
      </c>
      <c r="I22" s="72" t="s">
        <v>732</v>
      </c>
      <c r="J22" s="74">
        <v>45566</v>
      </c>
      <c r="K22" s="74">
        <v>45626</v>
      </c>
      <c r="L22" s="74" t="s">
        <v>256</v>
      </c>
      <c r="M22" s="72" t="s">
        <v>10</v>
      </c>
      <c r="N22" s="55" t="s">
        <v>747</v>
      </c>
      <c r="O22" s="56">
        <v>8</v>
      </c>
      <c r="P22" s="58">
        <f t="shared" si="1"/>
        <v>0.32</v>
      </c>
      <c r="Q22" s="55" t="s">
        <v>758</v>
      </c>
      <c r="R22" s="57" t="s">
        <v>337</v>
      </c>
      <c r="S22" s="55" t="s">
        <v>690</v>
      </c>
    </row>
    <row r="23" spans="1:19" ht="178.5" x14ac:dyDescent="0.25">
      <c r="A23" s="72" t="s">
        <v>267</v>
      </c>
      <c r="B23" s="72" t="s">
        <v>30</v>
      </c>
      <c r="C23" s="72" t="s">
        <v>266</v>
      </c>
      <c r="D23" s="72" t="s">
        <v>328</v>
      </c>
      <c r="E23" s="72" t="s">
        <v>364</v>
      </c>
      <c r="F23" s="72" t="s">
        <v>597</v>
      </c>
      <c r="G23" s="72" t="s">
        <v>727</v>
      </c>
      <c r="H23" s="75">
        <v>35</v>
      </c>
      <c r="I23" s="72" t="s">
        <v>733</v>
      </c>
      <c r="J23" s="74">
        <v>45383</v>
      </c>
      <c r="K23" s="74">
        <v>45641</v>
      </c>
      <c r="L23" s="74" t="s">
        <v>256</v>
      </c>
      <c r="M23" s="72" t="s">
        <v>10</v>
      </c>
      <c r="N23" s="55" t="s">
        <v>747</v>
      </c>
      <c r="O23" s="56">
        <v>13</v>
      </c>
      <c r="P23" s="58">
        <f t="shared" si="0"/>
        <v>0.37142857142857144</v>
      </c>
      <c r="Q23" s="55" t="s">
        <v>752</v>
      </c>
      <c r="R23" s="57" t="s">
        <v>337</v>
      </c>
      <c r="S23" s="55" t="s">
        <v>690</v>
      </c>
    </row>
    <row r="24" spans="1:19" ht="89.25" x14ac:dyDescent="0.25">
      <c r="A24" s="72" t="s">
        <v>267</v>
      </c>
      <c r="B24" s="72" t="s">
        <v>30</v>
      </c>
      <c r="C24" s="72" t="s">
        <v>266</v>
      </c>
      <c r="D24" s="72" t="s">
        <v>328</v>
      </c>
      <c r="E24" s="72" t="s">
        <v>364</v>
      </c>
      <c r="F24" s="72" t="s">
        <v>598</v>
      </c>
      <c r="G24" s="72" t="s">
        <v>728</v>
      </c>
      <c r="H24" s="75">
        <v>40</v>
      </c>
      <c r="I24" s="72" t="s">
        <v>734</v>
      </c>
      <c r="J24" s="74">
        <v>45323</v>
      </c>
      <c r="K24" s="74">
        <v>45641</v>
      </c>
      <c r="L24" s="74" t="s">
        <v>256</v>
      </c>
      <c r="M24" s="72" t="s">
        <v>10</v>
      </c>
      <c r="N24" s="55" t="s">
        <v>747</v>
      </c>
      <c r="O24" s="56">
        <v>21</v>
      </c>
      <c r="P24" s="58">
        <f t="shared" si="0"/>
        <v>0.52500000000000002</v>
      </c>
      <c r="Q24" s="55" t="s">
        <v>746</v>
      </c>
      <c r="R24" s="57" t="s">
        <v>337</v>
      </c>
      <c r="S24" s="55" t="s">
        <v>690</v>
      </c>
    </row>
    <row r="25" spans="1:19" ht="165.75" x14ac:dyDescent="0.25">
      <c r="A25" s="72" t="s">
        <v>267</v>
      </c>
      <c r="B25" s="72" t="s">
        <v>30</v>
      </c>
      <c r="C25" s="72" t="s">
        <v>266</v>
      </c>
      <c r="D25" s="72" t="s">
        <v>328</v>
      </c>
      <c r="E25" s="72" t="s">
        <v>364</v>
      </c>
      <c r="F25" s="72" t="s">
        <v>599</v>
      </c>
      <c r="G25" s="72" t="s">
        <v>729</v>
      </c>
      <c r="H25" s="75">
        <v>15</v>
      </c>
      <c r="I25" s="72" t="s">
        <v>735</v>
      </c>
      <c r="J25" s="74">
        <v>45414</v>
      </c>
      <c r="K25" s="74">
        <v>45641</v>
      </c>
      <c r="L25" s="74" t="s">
        <v>256</v>
      </c>
      <c r="M25" s="72" t="s">
        <v>10</v>
      </c>
      <c r="N25" s="55" t="s">
        <v>747</v>
      </c>
      <c r="O25" s="56">
        <v>3</v>
      </c>
      <c r="P25" s="58">
        <f t="shared" si="0"/>
        <v>0.2</v>
      </c>
      <c r="Q25" s="55" t="s">
        <v>759</v>
      </c>
      <c r="R25" s="57" t="s">
        <v>337</v>
      </c>
      <c r="S25" s="55" t="s">
        <v>690</v>
      </c>
    </row>
    <row r="26" spans="1:19" ht="191.25" x14ac:dyDescent="0.25">
      <c r="A26" s="72" t="s">
        <v>267</v>
      </c>
      <c r="B26" s="72" t="s">
        <v>30</v>
      </c>
      <c r="C26" s="72" t="s">
        <v>266</v>
      </c>
      <c r="D26" s="72" t="s">
        <v>328</v>
      </c>
      <c r="E26" s="72" t="s">
        <v>364</v>
      </c>
      <c r="F26" s="72" t="s">
        <v>601</v>
      </c>
      <c r="G26" s="72" t="s">
        <v>730</v>
      </c>
      <c r="H26" s="75">
        <v>8</v>
      </c>
      <c r="I26" s="72" t="s">
        <v>736</v>
      </c>
      <c r="J26" s="74">
        <v>45352</v>
      </c>
      <c r="K26" s="74">
        <v>45626</v>
      </c>
      <c r="L26" s="74" t="s">
        <v>256</v>
      </c>
      <c r="M26" s="72" t="s">
        <v>10</v>
      </c>
      <c r="N26" s="55" t="s">
        <v>747</v>
      </c>
      <c r="O26" s="56">
        <v>8</v>
      </c>
      <c r="P26" s="58">
        <f t="shared" si="0"/>
        <v>1</v>
      </c>
      <c r="Q26" s="55" t="s">
        <v>753</v>
      </c>
      <c r="R26" s="57" t="s">
        <v>337</v>
      </c>
      <c r="S26" s="55" t="s">
        <v>690</v>
      </c>
    </row>
    <row r="27" spans="1:19" ht="409.5" x14ac:dyDescent="0.25">
      <c r="A27" s="72" t="s">
        <v>267</v>
      </c>
      <c r="B27" s="72" t="s">
        <v>30</v>
      </c>
      <c r="C27" s="72" t="s">
        <v>266</v>
      </c>
      <c r="D27" s="72" t="s">
        <v>328</v>
      </c>
      <c r="E27" s="72" t="s">
        <v>364</v>
      </c>
      <c r="F27" s="72" t="s">
        <v>601</v>
      </c>
      <c r="G27" s="72" t="s">
        <v>731</v>
      </c>
      <c r="H27" s="75">
        <v>15</v>
      </c>
      <c r="I27" s="72" t="s">
        <v>737</v>
      </c>
      <c r="J27" s="74">
        <v>45383</v>
      </c>
      <c r="K27" s="74">
        <v>45641</v>
      </c>
      <c r="L27" s="74" t="s">
        <v>256</v>
      </c>
      <c r="M27" s="72" t="s">
        <v>10</v>
      </c>
      <c r="N27" s="55" t="s">
        <v>747</v>
      </c>
      <c r="O27" s="56">
        <v>15</v>
      </c>
      <c r="P27" s="58">
        <f t="shared" si="0"/>
        <v>1</v>
      </c>
      <c r="Q27" s="55" t="s">
        <v>756</v>
      </c>
      <c r="R27" s="57" t="s">
        <v>337</v>
      </c>
      <c r="S27" s="55" t="s">
        <v>690</v>
      </c>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ref="P66:P129" si="2">IF((O66/H66)&gt;100%,100%,(O66/H66))</f>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2"/>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2"/>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2"/>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2"/>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2"/>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ref="P130:P193" si="3">IF((O130/H130)&gt;100%,100%,(O130/H130))</f>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3"/>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ref="P194:P257" si="4">IF((O194/H194)&gt;100%,100%,(O194/H194))</f>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ref="P258:P321" si="5">IF((O258/H258)&gt;100%,100%,(O258/H258))</f>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ref="P322:P385" si="6">IF((O322/H322)&gt;100%,100%,(O322/H322))</f>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ref="P386:P449" si="7">IF((O386/H386)&gt;100%,100%,(O386/H386))</f>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ref="P450:P513" si="8">IF((O450/H450)&gt;100%,100%,(O450/H450))</f>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ref="P514:P577" si="9">IF((O514/H514)&gt;100%,100%,(O514/H514))</f>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ref="P578:P641" si="10">IF((O578/H578)&gt;100%,100%,(O578/H578))</f>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ref="P642:P705" si="11">IF((O642/H642)&gt;100%,100%,(O642/H642))</f>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ref="P706:P769" si="12">IF((O706/H706)&gt;100%,100%,(O706/H706))</f>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ref="P770:P833" si="13">IF((O770/H770)&gt;100%,100%,(O770/H770))</f>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ref="P834:P887" si="14">IF((O834/H834)&gt;100%,100%,(O834/H834))</f>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4"/>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4"/>
        <v>#DIV/0!</v>
      </c>
      <c r="Q887" s="55"/>
      <c r="R887" s="57"/>
      <c r="S887" s="55"/>
    </row>
  </sheetData>
  <sheetProtection algorithmName="SHA-512" hashValue="3LzFe+fewKqwio2/VEpOUrBhYVjD+E2qgA5VVPRfRsgf276iqcqcgTQKGJJA6Nmt8gTgSe2K2JYPUD9ICBvlXg==" saltValue="R53w+SnRNqPyEOUSL/smAw=="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7">
    <cfRule type="containsErrors" dxfId="1" priority="17">
      <formula>ISERROR(P9)</formula>
    </cfRule>
  </conditionalFormatting>
  <conditionalFormatting sqref="P23">
    <cfRule type="containsErrors" dxfId="0" priority="6">
      <formula>ISERROR(P23)</formula>
    </cfRule>
  </conditionalFormatting>
  <dataValidations count="12">
    <dataValidation type="decimal" operator="lessThanOrEqual" allowBlank="1" showInputMessage="1" showErrorMessage="1" sqref="O18 O9:O16 O24:O25 O27:O887" xr:uid="{3BFA637D-1696-4434-A1C1-A3BAD28DD810}">
      <formula1>H9</formula1>
    </dataValidation>
    <dataValidation type="list" allowBlank="1" sqref="G12" xr:uid="{61385C54-B5A7-4571-98F5-527121259AA9}">
      <formula1>INDIRECT(#REF!)</formula1>
    </dataValidation>
    <dataValidation operator="lessThanOrEqual" allowBlank="1" showInputMessage="1" showErrorMessage="1" sqref="O17 O19:O23" xr:uid="{75F52992-DF59-4CB3-8092-AAC77166B168}"/>
    <dataValidation allowBlank="1" sqref="G18:G20" xr:uid="{9A969ACA-06AF-4F4A-B4D2-9ECF9F160E9F}"/>
    <dataValidation type="list" allowBlank="1" sqref="E9:F887" xr:uid="{37AC38F9-5814-4DA1-B409-14DDB6538730}">
      <formula1>INDIRECT(D9)</formula1>
    </dataValidation>
    <dataValidation type="list" showInputMessage="1" showErrorMessage="1" sqref="R9:R887" xr:uid="{FA08D0D7-8449-4E98-98EE-06206D5CCC60}">
      <formula1>PERIODO_DE_SEGUIMIENTO</formula1>
    </dataValidation>
    <dataValidation type="list" allowBlank="1" showErrorMessage="1" sqref="B9:B887" xr:uid="{FE78B140-7D3A-450A-B03A-EACF3C904CA7}">
      <formula1>COMPONENTE_GESTION</formula1>
    </dataValidation>
    <dataValidation type="list" allowBlank="1" showErrorMessage="1" sqref="C9:D887" xr:uid="{24E3037F-070F-4672-AD73-7AF75EBCF6D6}">
      <formula1>INDIRECT(B9)</formula1>
    </dataValidation>
    <dataValidation type="decimal" allowBlank="1" showInputMessage="1" showErrorMessage="1" sqref="P9:P887" xr:uid="{8BD85A65-33A1-4BAC-9974-69D88FD0EAD1}">
      <formula1>0</formula1>
      <formula2>1</formula2>
    </dataValidation>
    <dataValidation type="decimal" operator="greaterThan" allowBlank="1" showInputMessage="1" showErrorMessage="1" sqref="H9:H886 O26"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048576" xr:uid="{9A5EA5CD-48CD-40BF-B892-E0D1995B58BD}">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L9:L17 L22:L1048576</xm:sqref>
        </x14:dataValidation>
        <x14:dataValidation type="list" allowBlank="1" showInputMessage="1" showErrorMessage="1" error="la fecha debe estar entre el 09 de enero de 2023 y el 29 de diciembre de 2023" xr:uid="{9B9249FF-28BA-4CB4-87D5-4D8F4657B4CD}">
          <x14:formula1>
            <xm:f>'D:\JESLY\2024\PLAN DE ACCIÓN\Plan Anticorrupción y Atención al Ciudadano\[Plan Anticorrupción y Atención al Ciudadano V2.xlsx]Hoja 2'!#REF!</xm:f>
          </x14:formula1>
          <xm:sqref>L18:L21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6"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6"/>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2024-08-08T15:10:35Z</dcterms:modified>
</cp:coreProperties>
</file>