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1958B3F1-341B-4D32-AB20-FAAEDFEB3FDC}"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'FOR-PES-006'!$A$8:$S$886</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1" l="1"/>
  <c r="P25" i="1"/>
  <c r="P9" i="1" l="1"/>
  <c r="P10" i="1"/>
  <c r="P11" i="1"/>
  <c r="P886" i="1" l="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3" i="1"/>
  <c r="P22" i="1"/>
  <c r="P21" i="1"/>
  <c r="P20" i="1"/>
  <c r="P19" i="1"/>
  <c r="P18" i="1"/>
  <c r="P17" i="1"/>
  <c r="P16" i="1"/>
  <c r="P15" i="1"/>
  <c r="P13" i="1"/>
  <c r="P12" i="1"/>
  <c r="P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<sst xmlns="http://schemas.openxmlformats.org/spreadsheetml/2006/main" count="983" uniqueCount="745">
  <si>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</si>
  <si>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</si>
  <si>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</si>
  <si>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</si>
  <si>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</si>
  <si>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</si>
  <si>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</si>
  <si>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</si>
  <si>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</si>
  <si>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</si>
  <si>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</si>
  <si>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</si>
  <si>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</si>
  <si>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</si>
  <si>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</si>
  <si>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</si>
  <si>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</si>
  <si>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</si>
  <si>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</si>
  <si>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</si>
  <si>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</si>
  <si>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</si>
  <si>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</si>
  <si>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</si>
  <si>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</si>
  <si>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</si>
  <si>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</si>
  <si>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</si>
  <si>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</si>
  <si>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</si>
  <si>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</si>
  <si>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</si>
  <si>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</si>
  <si>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</si>
  <si>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</si>
  <si>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</si>
  <si>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</si>
  <si>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</si>
  <si>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</si>
  <si>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</si>
  <si>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</si>
  <si>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</si>
  <si>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</si>
  <si>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</si>
  <si>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</si>
  <si>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</si>
  <si>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</si>
  <si>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</si>
  <si>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</si>
  <si>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</si>
  <si>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</si>
  <si>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</si>
  <si>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</si>
  <si>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</si>
  <si>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</si>
  <si>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</si>
  <si>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</si>
  <si>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</si>
  <si>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</si>
  <si>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</si>
  <si>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</si>
  <si>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</si>
  <si>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</si>
  <si>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</si>
  <si>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</si>
  <si>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</si>
  <si>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</si>
  <si>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</si>
  <si>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</si>
  <si>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</si>
  <si>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</si>
  <si>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</si>
  <si>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</si>
  <si>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</si>
  <si>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</si>
  <si>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</si>
  <si>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</si>
  <si>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</si>
  <si>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</si>
  <si>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</si>
  <si>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</si>
  <si>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</si>
  <si>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</si>
  <si>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</si>
  <si>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</si>
  <si>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</si>
  <si>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</si>
  <si>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</si>
  <si>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</si>
  <si>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</si>
  <si>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</si>
  <si>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</si>
  <si>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</si>
  <si>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</si>
  <si>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</si>
  <si>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</si>
  <si>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</si>
  <si>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</si>
  <si>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</si>
  <si>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</si>
  <si>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</si>
  <si>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</si>
  <si>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</si>
  <si>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</si>
  <si>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</si>
  <si>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</si>
  <si>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</si>
  <si>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</si>
  <si>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</si>
  <si>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</si>
  <si>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</si>
  <si>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</si>
  <si>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</si>
  <si>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</si>
  <si>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</si>
  <si>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</si>
  <si>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</si>
  <si>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</si>
  <si>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</si>
  <si>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</si>
  <si>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</si>
  <si>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</si>
  <si>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</si>
  <si>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</si>
  <si>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</si>
  <si>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</si>
  <si>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</si>
  <si>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</si>
  <si>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</si>
  <si>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</si>
  <si>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</si>
  <si>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</si>
  <si>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</si>
  <si>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</si>
  <si>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</si>
  <si>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</si>
  <si>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</si>
  <si>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</si>
  <si>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</si>
  <si>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</si>
  <si>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</si>
  <si>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</si>
  <si>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</si>
  <si>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</si>
  <si>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</si>
  <si>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</si>
  <si>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</si>
  <si>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</si>
  <si>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</si>
  <si>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</si>
  <si>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</si>
  <si>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</si>
  <si>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</si>
  <si>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</si>
  <si>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</si>
  <si>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</si>
  <si>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</si>
  <si>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</si>
  <si>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</si>
  <si>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</si>
  <si>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</si>
  <si>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</si>
  <si>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</si>
  <si>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</si>
  <si>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</si>
  <si>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</si>
  <si>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</si>
  <si>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</si>
  <si>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</si>
  <si>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</si>
  <si>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</si>
  <si>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</si>
  <si>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</si>
  <si>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</si>
  <si>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</si>
  <si>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</si>
  <si>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</si>
  <si>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</si>
  <si>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</si>
  <si>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</si>
  <si>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</si>
  <si>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</si>
  <si>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</si>
  <si>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</si>
  <si>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</si>
  <si>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</si>
  <si>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</si>
  <si>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</si>
  <si>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</si>
  <si>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</si>
  <si>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</si>
  <si>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</si>
  <si>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</si>
  <si>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</si>
  <si>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</si>
  <si>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</si>
  <si>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</si>
  <si>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</si>
  <si>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</si>
  <si>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</si>
  <si>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</si>
  <si>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</si>
  <si>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</si>
  <si>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</si>
  <si>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</si>
  <si>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</si>
  <si>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</si>
  <si>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</si>
  <si>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</si>
  <si>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</si>
  <si>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</si>
  <si>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</si>
  <si>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</si>
  <si>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</si>
  <si>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</si>
  <si>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</si>
  <si>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</si>
  <si>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</si>
  <si>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</si>
  <si>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</si>
  <si>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</si>
  <si>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</si>
  <si>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</si>
  <si>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</si>
  <si>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</si>
  <si>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</si>
  <si>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</si>
  <si>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</si>
  <si>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</si>
  <si>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</si>
  <si>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</si>
  <si>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</si>
  <si>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</si>
  <si>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</si>
  <si>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</si>
  <si>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</si>
  <si>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</si>
  <si>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</si>
  <si>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</si>
  <si>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</si>
  <si>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</si>
  <si>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</si>
  <si>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</si>
  <si>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</si>
  <si>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</si>
  <si>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</si>
  <si>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</si>
  <si>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</si>
  <si>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</si>
  <si>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</si>
  <si>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</si>
  <si>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</si>
  <si>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</si>
  <si>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</si>
  <si>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</si>
  <si>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</si>
  <si>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</si>
  <si>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</si>
  <si>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</si>
  <si>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</si>
  <si>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</si>
  <si>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</si>
  <si>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</si>
  <si>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</si>
  <si>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</si>
  <si>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</si>
  <si>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</si>
  <si>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</si>
  <si>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</si>
  <si>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</si>
  <si>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</si>
  <si>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</si>
  <si>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</si>
  <si>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</si>
  <si>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</si>
  <si>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</si>
  <si>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</si>
  <si>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</si>
  <si>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</si>
  <si>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</si>
  <si>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</si>
  <si>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</si>
  <si>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</si>
  <si>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</si>
  <si>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</si>
  <si>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</si>
  <si>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</si>
  <si>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</si>
  <si>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</si>
  <si>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</si>
  <si>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</si>
  <si>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</si>
  <si>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</si>
  <si>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</si>
  <si>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</si>
  <si>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</si>
  <si>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</si>
  <si>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</si>
  <si>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</si>
  <si>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</si>
  <si>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</si>
  <si>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</si>
  <si>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</si>
  <si>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</si>
  <si>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</si>
  <si>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</si>
  <si>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</si>
  <si>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</si>
  <si>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</si>
  <si>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</si>
  <si>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</si>
  <si>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</si>
  <si>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</si>
  <si>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</si>
  <si>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</si>
  <si>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</si>
  <si>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</si>
  <si>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</si>
  <si>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</si>
  <si>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</si>
  <si>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</si>
  <si>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</si>
  <si>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</si>
  <si>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</si>
  <si>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</si>
  <si>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</si>
  <si>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</si>
  <si>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</si>
  <si>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</si>
  <si>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</si>
  <si>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</si>
  <si>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</si>
  <si>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</si>
  <si>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</si>
  <si>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</si>
  <si>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</si>
  <si>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</si>
  <si>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</si>
  <si>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</si>
  <si>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</si>
  <si>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</si>
  <si>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</si>
  <si>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</si>
  <si>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</si>
  <si>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</si>
  <si>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</si>
  <si>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</si>
  <si>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</si>
  <si>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</si>
  <si>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</si>
  <si>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</si>
  <si>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</si>
  <si>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</si>
  <si>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</si>
  <si>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</si>
  <si>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</si>
  <si>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</si>
  <si>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</si>
  <si>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</si>
  <si>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</si>
  <si>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</si>
  <si>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</si>
  <si>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</si>
  <si>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</si>
  <si>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</si>
  <si>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</si>
  <si>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</si>
  <si>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</si>
  <si>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</si>
  <si>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</si>
  <si>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</si>
  <si>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</si>
  <si>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</si>
  <si>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</si>
  <si>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</si>
  <si>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</si>
  <si>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</si>
  <si>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</si>
  <si>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</si>
  <si>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</si>
  <si>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</si>
  <si>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</si>
  <si>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</si>
  <si>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</si>
  <si>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</si>
  <si>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</si>
  <si>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</si>
  <si>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</si>
  <si>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</si>
  <si>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</si>
  <si>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</si>
  <si>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</si>
  <si>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</si>
  <si>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</si>
  <si>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</si>
  <si>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</si>
  <si>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</si>
  <si>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</si>
  <si>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</si>
  <si>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</si>
  <si>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</si>
  <si>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</si>
  <si>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</si>
  <si>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</si>
  <si>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</si>
  <si>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</si>
  <si>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</si>
  <si>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</si>
  <si>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</si>
  <si>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</si>
  <si>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</si>
  <si>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</si>
  <si>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</si>
  <si>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</si>
  <si>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</si>
  <si>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</si>
  <si>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</si>
  <si>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</si>
  <si>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</si>
  <si>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</si>
  <si>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</si>
  <si>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</si>
  <si>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</si>
  <si>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</si>
  <si>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</si>
  <si>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</si>
  <si>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</si>
  <si>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</si>
  <si>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</si>
  <si>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</si>
  <si>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</si>
  <si>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</si>
  <si>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</si>
  <si>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</si>
  <si>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</si>
  <si>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</si>
  <si>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</si>
  <si>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</si>
  <si>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</si>
  <si>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</si>
  <si>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</si>
  <si>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</si>
  <si>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</si>
  <si>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</si>
  <si>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</si>
  <si>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</si>
  <si>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</si>
  <si>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</si>
  <si>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</si>
  <si>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</si>
  <si>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</si>
  <si>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</si>
  <si>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</si>
  <si>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</si>
  <si>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</si>
  <si>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</si>
  <si>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</si>
  <si>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</si>
  <si>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</si>
  <si>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</si>
  <si>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</si>
  <si>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</si>
  <si>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</si>
  <si>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</si>
  <si>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</si>
  <si>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</si>
  <si>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</si>
  <si>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</si>
  <si>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</si>
  <si>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</si>
  <si>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</si>
  <si>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</si>
  <si>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</si>
  <si>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</si>
  <si>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</si>
  <si>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</si>
  <si>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</si>
  <si>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</si>
  <si>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</si>
  <si>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</si>
  <si>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</si>
  <si>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</si>
  <si>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</si>
  <si>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</si>
  <si>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</si>
  <si>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</si>
  <si>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</si>
  <si>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</si>
  <si>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</si>
  <si>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</si>
  <si>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</si>
  <si>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</si>
  <si>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</si>
  <si>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</si>
  <si>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</si>
  <si>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</si>
  <si>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</si>
  <si>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</si>
  <si>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</si>
  <si>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</si>
  <si>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</si>
  <si>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</si>
  <si>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</si>
  <si>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</si>
  <si>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</si>
  <si>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</si>
  <si>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</si>
  <si>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</si>
  <si>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</si>
  <si>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</si>
  <si>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</si>
  <si>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</si>
  <si>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</si>
  <si>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</si>
  <si>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</si>
  <si>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</si>
  <si>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</si>
  <si>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</si>
  <si>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</si>
  <si>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</si>
  <si>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</si>
  <si>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</si>
  <si>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</si>
  <si>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</si>
  <si>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</si>
  <si>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</si>
  <si>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</si>
  <si>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</si>
  <si>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</si>
  <si>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</si>
  <si>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</si>
  <si>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</si>
  <si>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</si>
  <si>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</si>
  <si>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</si>
  <si>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</si>
  <si>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</si>
  <si>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</si>
  <si>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</si>
  <si>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</si>
  <si>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</si>
  <si>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</si>
  <si>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</si>
  <si>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</si>
  <si>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</si>
  <si>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</si>
  <si>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</si>
  <si>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</si>
  <si>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</si>
  <si>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</si>
  <si>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</si>
  <si>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</si>
  <si>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</si>
  <si>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</si>
  <si>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</si>
  <si>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</si>
  <si>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</si>
  <si>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</si>
  <si>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</si>
  <si>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</si>
  <si>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</si>
  <si>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</si>
  <si>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</si>
  <si>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</si>
  <si>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</si>
  <si>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</si>
  <si>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</si>
  <si>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</si>
  <si>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</si>
  <si>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</si>
  <si>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</si>
  <si>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</si>
  <si>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</si>
  <si>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</si>
  <si>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</si>
  <si>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</si>
  <si>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</si>
  <si>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</si>
  <si>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</si>
  <si>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</si>
  <si>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</si>
  <si>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</si>
  <si>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</si>
  <si>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</si>
  <si>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</si>
  <si>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</si>
  <si>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</si>
  <si>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</si>
  <si>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</si>
  <si>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</si>
  <si>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</si>
  <si>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</si>
  <si>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</si>
  <si>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</si>
  <si>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</si>
  <si>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</si>
  <si>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</si>
  <si>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</si>
  <si>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</si>
  <si>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</si>
  <si>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</si>
  <si>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</si>
  <si>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</si>
  <si>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</si>
  <si>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</si>
  <si>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</si>
  <si>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</si>
  <si>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</si>
  <si>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</si>
  <si>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</si>
  <si>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</si>
  <si>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</si>
  <si>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</si>
  <si>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</si>
  <si>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</si>
  <si>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</si>
  <si>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</si>
  <si>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</si>
  <si>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</si>
  <si>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</si>
  <si>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</si>
  <si>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</si>
  <si>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</si>
  <si>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</si>
  <si>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</si>
  <si>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</si>
  <si>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</si>
  <si>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</si>
  <si>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</si>
  <si>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</si>
  <si>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</si>
  <si>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</si>
  <si>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</si>
  <si>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</si>
  <si>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</si>
  <si>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</si>
  <si>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</si>
  <si>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</si>
  <si>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</si>
  <si>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</si>
  <si>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</si>
  <si>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</si>
  <si>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</si>
  <si>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</si>
  <si>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</si>
  <si>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</si>
  <si>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</si>
  <si>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</si>
  <si>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</si>
  <si>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</si>
  <si>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</si>
  <si>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</si>
  <si>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</si>
  <si>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</si>
  <si>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</si>
  <si>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</si>
  <si>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</si>
  <si>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</si>
  <si>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</si>
  <si>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</si>
  <si>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</si>
  <si>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</si>
  <si>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</si>
  <si>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</si>
  <si>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</si>
  <si>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</si>
  <si>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</si>
  <si>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</si>
  <si>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</si>
  <si>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</si>
  <si>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</si>
  <si>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</si>
  <si>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</si>
  <si>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</si>
  <si>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</si>
  <si>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</si>
  <si>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</si>
  <si>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</si>
  <si>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</si>
  <si>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</si>
  <si>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</si>
  <si>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</si>
  <si>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</si>
  <si>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</si>
  <si>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</si>
  <si>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</si>
  <si>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</si>
  <si>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</si>
  <si>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Construir y ejecutar un plan de acompañamiento para el fortalecimiento de los grupos de investigación</t>
  </si>
  <si>
    <t>Evaluar el plan de acompañamiento para el fortalecimiento de los grupos de investigación y de los investigadores.</t>
  </si>
  <si>
    <t>Informe de evaluación</t>
  </si>
  <si>
    <t>Informe de cierre académico administrativo construido</t>
  </si>
  <si>
    <t>Construir un informe de las acciones realizadas para el cierre del proyecto de Regalías articulado al museo de historia conforme a los parámetros definidos por el DNP, MINCIENCIAS.</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</si>
  <si>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</si>
  <si>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</si>
  <si>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</si>
  <si>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</si>
  <si>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</si>
  <si>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</si>
  <si>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</si>
  <si>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</si>
  <si>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</si>
  <si>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</si>
  <si>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</si>
  <si>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</si>
  <si>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</si>
  <si>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Iniciativas Adicionales</t>
  </si>
  <si>
    <t>Elaborar y reportar al Proceso de Gestión Documental en el FOR-GDO-010 el inventario documental del archivo de gestión, tanto de documentos físicos como electrónicos.</t>
  </si>
  <si>
    <t>reporte realizado</t>
  </si>
  <si>
    <t>Evaluar el total de las propuestas presentadas por los docentes en las convocatorias internas de investigación.</t>
  </si>
  <si>
    <t>Otorgar recursos económicos a los estudiantes de los semilleros para participar en eventos de socialización a nivel nacional y/o internacional.</t>
  </si>
  <si>
    <t>Propuestas evaluadas</t>
  </si>
  <si>
    <t>Cursos implementados</t>
  </si>
  <si>
    <t>Estudiantes que se les otorga recursos económicos.</t>
  </si>
  <si>
    <t>La evaluación al plan se realizará en el mes de diciembre</t>
  </si>
  <si>
    <t>Se realizará convocatoria para 2024 II</t>
  </si>
  <si>
    <t>Amparar económicamente los proyectos externos cofinanciados o acuerdos de cooperación formalizados.</t>
  </si>
  <si>
    <t>Proyectos externos amparados económicamente</t>
  </si>
  <si>
    <t>Apoyar económicamente los proyectos externos derivados del Convenio Interadministrativo con el SUE D.C</t>
  </si>
  <si>
    <t>Proyecto externo apoyado económicamente, derivado del Convenio Interadministrativo con el SUE D.C</t>
  </si>
  <si>
    <t>Amparar económicamente los escenarios de incidencia de los proyectos de investigación internos y externos. (Proyectos internos, semana de la investigación, membresía Redcolsi y Avanciencia, seminarios e implementación de la ética de la investigación)</t>
  </si>
  <si>
    <t>Escenarios internos y externos de incidencia amparados económicamente.</t>
  </si>
  <si>
    <t>Implementar cursos virtuales de profundización para los diferentes docentes investigadores que hacen parte de la Universidad Pedagógica Nacional con el fin de fomentar el apoyo a Grupos de Investigación.</t>
  </si>
  <si>
    <t>Apoyar económicamente a los estudiantes aprobados en la convocatoria de monitores de investigación en el semestre 2024-1</t>
  </si>
  <si>
    <t>Estudiantes apoyados económicamente para participar en monitorias de investigación 2024-1</t>
  </si>
  <si>
    <t>Apoyar económicamente a los estudiantes aprobados en la convocatoria de monitores de investigación en el semestre 2024-2</t>
  </si>
  <si>
    <t>Estudiantes apoyados económicamente para participar en monitorias de investigación 2024-2</t>
  </si>
  <si>
    <t>Proceso : Planeación Estratégica</t>
  </si>
  <si>
    <t>Proyecto 42102 - Desarrollo de la Política de Investigación UN V04</t>
  </si>
  <si>
    <t>Se solicita que el indicador sea el % de ejecución del plan de acompañamiento para el fortalecimiento de grupos de investigación y no en unidades. 
Frente a las fechas se solicita de cambio de la fecha de finalización ya que la actividad se realizará hasta 13 de diciembre"</t>
  </si>
  <si>
    <t>ejecución del plan de acompañamiento</t>
  </si>
  <si>
    <t xml:space="preserve">Primer trimestre: La encuesta de satisfacción del usuario en la Subdirección se aplica finalizando el año. En este trimestre avanzo en la identificación de los aspectos a evaluar.                                                                                                                                                                                                                        Segundo trimestre: La encuesta de satisfacción del usuario en la Subdirección se aplica finalizando el año. </t>
  </si>
  <si>
    <t>Primer trimestre: Se realizó el trámite para pago de la membresía para participar en la Red Colombia de Semilleros de investigación 2024 y se asesoró semillero de investigación en relación a posible participación de semillerista en evento nacional.
Segundo trimestre: A la fecha del corte se realizó la participación de tres (3) estudiantes en III CONGRESO INTERNACIONAL DE EDUCACIÓN AMBIENTAL COMUNITARIA CIEAC- 2024. Universidad de Córdoba – Montería (se da apoyo económico a los estudiantes para su participación). 
Se realizó el acompañamiento y seguimiento a la postulación de 25 ponentes al II ENCUENTRO TRANSLOCAL LATINOAMERICANO DE SEMILLEROS DE INVESTIGACIÓN, en espera de resultado de admitidos.
Se realizó el acompañamiento y seguimiento a la postulación de 25 ponentes (16 propuestas, 12 semilleros) al Encuentro Regional de Semilleros de Investigación de la Red Colombiana de Semilleros de Investigación - RedCOLSI 2024, Nodo Bogotá Cundinamarca, en espera de resultado de admitidos.</t>
  </si>
  <si>
    <t xml:space="preserve">El 17 de mayo se realizó el envío de la matriz en las cuales se incluyeron los reportes de las metas que corresponden al proceso de investigación y que son transversales a todas las dependencias de la Universidad.   </t>
  </si>
  <si>
    <t xml:space="preserve">Primer trimestre: a 31 de marzo de 2024, se construyó el plan de acompañamiento para el fortalecimiento de los grupos de investigación, también se ha puesto en marcha su desarrollo, particularmente con las jornadas de acompañamiento personalizado y el curso de Estadística para la investigación
Segundo trimestre: a 30 de junio de 2024, se ha dado continuidad al plan de acompañamiento para el fortalecimiento de los grupos de investigación. En total, se han realizado 27 reuniones personalizadas. Por parte del curso en Estadística para la investigación, se concluyeron los módulos del mismo y está en fase de elaboración de las certificaciones. </t>
  </si>
  <si>
    <t>Primer trimestre: A 31 de marzo se recibió por parte de los profesores del proyecto de investigación MIN-SGR-UPN-22 el informe de cierre académico y se están adelantando acciones desde el aplicativo Gesproy para realizar el cierre del proyecto. Así mismo, se están haciendo las liquidaciones de los contratos de 2022  y 2023  mediante el FOR-019-GCT con el fin de dejar soporte en el aplicativo. 
Segundo trimestre: En el segundo trimestre de 2024 se terminaron de liquidar y cargar en la plataforma de Gesproy las actas de liquidación de los contratos suscritos en el marco del proyecto MIN-SGR-UPN-22, se realizó la liberación del saldo sin ejecutar y se recibió por parte de la coordinadora del proyecto el informe final con los enlaces de los productos correspondientes.</t>
  </si>
  <si>
    <t xml:space="preserve">Primer trimestre: En este periodo reportado se interpuso una PQRSFD ante la Subdirección, la respuesta por parte de la SGP-CIUP se emitió en el marco de los tiempos normativos en fecha posterior al trimestre en mención.                                                                                                                                            Segundo trimestre: En este periodo reportado no se han interpuesto PQRSFD a la Subdirección. </t>
  </si>
  <si>
    <t>Primer trimestre: A 31 de marzo de 2024, se realizó el Proceso de Gestión Documental en el FOR-GDO-010 de proyectos internos de investigación del 2009. 
De 2010 hasta el 2019 el inventario lo realizó el Grupo de Trabajo contratado por archivo y correspondencia para el apoyo de archivo de la Subdirección de Gestión de Proyectos.
En los próximos meses se realizará el inventario de los documentos de la vigencia 2020 a la 2024 en el FOR-GDO-010.
Segundo trimestre: Se realizó el inventario FOR-GDO-010 (Formato Único de Inventario Documental) en el enlace enviado por el Grupo de Gestión Documental el día 22 de febrero de 2024, actualización correspondiente a los años 2009 y 2020-2024.
De acuerdo con el cronograma de transferencia, se avanza con el inventario de eliminación, que está en espera de la firma de la Subdirectora para proceder con la transferencia y continuar con el proceso de traslado. Además, estamos coordinando las fechas para la revisión del archivo de conservación por parte del equipo de Gestión Documental, programadas para el mes de julio.</t>
  </si>
  <si>
    <t>Primer trimestre: a 31 de marzo de 2024, la convocatoria de proyectos de investigación cofinanciados, resultó en la firma del convenio entre la Universidad Pablo de Olavide de Sevilla, España y la Universidad Pedagógica Nacional para el desarrollo del proyecto  “El derecho a la educación universitaria por los grupos en condiciones más vulnerables - EDUDER”
Segundo trimestre: a 30 de junio de 2024, se formalizó el inicio del proyecto externo cofinanciado “El problema de la formación: actualización de un concepto fundamental en la educación y su despliegue en la enseñanza de la filosofía.” MIN-UPN-937-24 mediante la firma del contrato 482 de 2023.</t>
  </si>
  <si>
    <t>Primer trimestre: a 31 de marzo de 2024, la convocatoria de proyectos de investigación del SUE D.C., se encuentra en etapa de evaluación de los proyectos que serán financiados. Según el calendario de los términos de referencia, los proyectos seleccionados comenzarán a desarrollarse a partir de mayo del 2024. 
Segundo Trimestre: a 30 de junio de 2024, se concluyó la etapa de evaluación de las propuestas presentadas, por lo que se escogió los 5 proyecto a financiar, uno por cada institución, en el caso de la UPN, el proyecto a ejecutar será ""Efectos de un entrenamiento aeróbico vs uno de fuerza, volumen del hipocampo y la estructura osteomuscular, en un grupo de adultos mayores"".</t>
  </si>
  <si>
    <t>Primer trimestre: Se concretan en este primer semestre 3 proyectos externos, 2 de carácter interinstitucional y 1 cofinanciado, igualmente con un escenario de incidencia por cada uno.
Se solicitó ante la Subdirección Financiera la creación de los centros de costos de los 48 proyectos de investigación. 
Se realizaron dos reuniones de socialización de rubros presupuestales el día 16 de febrero de 2024 una en la jornada mañana y otra en la jornada tarde en el Centro de Lenguas. En esta reunión se dieron los parámetros y explicación de como solicitar recursos para cada uno de los rubros de los proyectos y parámetros para el cambio de equipos, formación en investigación, informe de avance e informe final.
Se realizó el cargue de las 48 actas de inicio a Goobi como Contratos comerciales-convenios. A los proyectos que cuentan con presupuesto en los rubros de Materiales de oficina, Compra de equipos y Material Bibliográfico se les envió el formato respectivo de solicitud, con el fin de que lo diligenciaran y  radicaran en las fechas de plazo establecidas.
Se han atendido las diferentes solicitudes de asesoría realizadas por los Investigadores principales de los proyectos en relación con la ejecución presupuestal.
A la fecha se encuentra actualizada la matriz de ejecución presupuestal de proyectos internos en relación a los recursos asignados, recursos ejecutados y recursos disponibles.
Se han atendido solicitudes de contratación de personal y cartas de invitación.
Se han solicitados los CDP para amparar las monitorias de investigación del semestre 2024-1.
Segundo trimestre: En el segundo semestre de 2024 se concreto un nuevo proyecto externo cofinanciado con MinCiencias MIN-UPN-937-24 El problema de la formación: actualización de un concepto fundamental en la educación y su despliegue en la enseñanza de la filosofía, es por esta razón que se considera que incide en un escenario de Educación Superior
En el segundo trimestre del año, la ejecución presupuestal de los proyectos de investigación  está en un 42%. Se han realizado reuniones de seguimiento con los proyectos de investigación para aclarar dudas acerca de la ejecución de los rubros asignados, como es el proceso para solicitar cada recurso disponible y de esta manera incentivar a los docentes de los proyectos interno a ejecutar el presupuesto asignado.
Se realizó la compra de materiales de oficina para 16 proyectos internos, los cuales ya fueron entregados en su totalidad.
Se han atendido solicitudes de contratación de personal, cartas de invitación, salidas de campo, socializaciones a nivel nacional e internacional, compra de equipos de laboratorio, material bibliográfico, fotocopias y transporte urbano.
A la fecha se encuentra actualizada la matriz de ejecución presupuestal de proyectos internos en relación a los recursos asignados, recursos ejecutados y recursos disponibles.</t>
  </si>
  <si>
    <t>Es importante aclarar que el indicador se refiere a escenarios de incidencia no a proyectos de investigación. Los proyectos se trabajan en diversos escenarios internos y/o externos. 
En el informe de gestión entregado desde la SGP - CIUP en el período de la profesora Sandra Rodríguez se reportó lo siguiente "Escenarios de incidencia internos y externos de la UPN a través de los proyectos que dinamizan la investigación en las unidades académicas.  
La siguiente tabla muestra cuarenta y seis (46) escenarios de incidencia asociados a los proyectos internos por año y por campo de estudio. De allí se deriva que nuestra mayor participación es en Instituciones educación superior (22 proyectos) con temas asociados a educación, saber pedagógico y didáctico, formación docente, enseñanza y aprendizaje en la educación y Formación en investigación. Seguido se ubican las Escuelas (11 proyectos) con temas en Formación docente, enseñanza y aprendizaje en la educación, Educación, saber pedagógico y didáctico y Educación e interculturalidad. En menor proporción encontramos la sociedad (7 proyectos), Escuelas Normales Superiores y Espacios Públicos cada uno con 2 proyectos y al final la industria y al radio con 1 proyecto cada uno."" Por favor revisar y ajustar el reporte a la meta correspondiente"</t>
  </si>
  <si>
    <t>Primer trimestre: Hasta el 30 de marzo 2024 en el marco del desarrollo de la convocatoria interna de investigación 2025,  la SGP-CIUP elaboro propuesta de términos de referencia la cual fue presentada ante la VGU. Esta propuesta fue socializada en los Comités de Gestión de la Investigación de las 5 Facultades, el Comité de Investigaciones del IPN y se presento en sesión del Comité de Investigaciones y Proyección Social quienes realizaron observaciones y aportes a la propuesta.  Se proyecta en la propuesta de términos de referencia que la etapa de evaluación de las propuestas de investigación se realice entre octubre y noviembre del 2024. 
Segundo trimestre: Los términos de referencia de la convocatoria interna de investigación 2025 fueron aprobados el 8 de abril de 2024. Conforme a los estipulado en el cronograma de la convocatoria la etapa de evaluación académica de las propuestas de investigación esta programa del 28 septiembre al 10 diciembre de 2024</t>
  </si>
  <si>
    <t>Primer trimestre: a 30 de marzo de 2024, se escogió el curso Estadística para la Investigación, con el fin de fortalecer las capacidades investigativas de los grupos de investigación. Se realizó el contrato con Avanciencia, entidad que realiza el curso, así como la selección de los participantes. Toda la información del curso se ha hecho pública a la comunidad universitaria a partir de las notas comunicantes.
Segundo Trimestre: a 30 de junio de 2024, se concluyeron los módulos virtuales del curso y los integrantes entregaron el trabajo final. También re recolectó información de los asistentes para evaluar el curso. Para finalizar, se está en proceso la fase de elaboración de las certificaciones. En el curso están participando 35 profesores, de los cuales 13 son de la Facultad de Ciencia y Tecnología, 8 de la Facultad de Educación, 6 de Educación Física, 4 de Humanidades, 3 de Bellas Artes y un profesor del IPN.
En el mes de julio se terminará el curso y se expedirán las correspondientes certificaciones de los profesores que cumplan los requisitos de la certificación.</t>
  </si>
  <si>
    <t>Primer trimestre: Realización de documento de términos de referencia de proceso de selección y designación de monitores de investigación 2024 - I. 
Términos de referencia Monitores de investigación 2024 I
Para los procesos se realizan las siguientes actividades: 
Publicación de términos de referencia 
Cargue y activación de disponibilidad del proceso de selección y designación de monitores de investigación en plataforma PRIME (cargue de proyectos, revistas y procesos de investigación, cargue de plazas y requisitos, cronograma y estructura general de la convocatoria).
Divulgación de información del proceso de selección y designación de monitores 
Seguimiento y acompañamiento a inscripción de monitores en plataforma PRIME
Descarga, organización y envío a SAR de matriz de inscritos 
Revisión de inscripciones de monitores de investigación 
Estructuración de base de datos:
Monitores de investigación 2024 I (314 inscripciones)
Revisión de cargue de información en plataforma PRIME
Descarga y revisión de documentos por estudiante inscrito
Elaboración de base de datos de elegibles y alistamiento y levantamiento de datos para entrevistas a monitores.
Acompañamiento y asesoría a maestros en proceso de entrevista en PRIME
Elaboración y publicación de listado de seleccionados (153)
Proceso de elaboración de resolución (acto administrativo que deja en firme nombramiento de monitores).
Segundo trimestre: 
Seguimiento a proceso de monitoria 
Generación de resoluciones GOOBI
Solicitud de Registros presupuestales
Levantamiento de información y elaboración de base de datos para pago DAVIPLATA (seguimiento y depuración de la información) 
Proceso de recepción de informes y avales para pago de monitoria 
Expedición de planillas de pago 
Organización de documentación para pago de incentivos (70 carpetas, 153 estudiantes,70 radicados) 
Remisión de correos para pago de incentivos 
Seguimiento a proceso de pago de incentivos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</si>
</sst>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6"/>
      <color rgb="FF2F75B5"/>
      <name val="Arial Narrow"/>
      <family val="2"/>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4" fontId="23" fillId="0" borderId="1" xfId="0" applyNumberFormat="1" applyFont="1" applyFill="1" applyBorder="1" applyAlignment="1" applyProtection="1">
      <alignment vertical="center" wrapText="1"/>
    </xf>
    <xf numFmtId="0" fontId="23" fillId="0" borderId="1" xfId="0" applyFont="1" applyFill="1" applyBorder="1" applyAlignment="1" applyProtection="1">
      <alignment vertical="center" wrapText="1"/>
    </xf>
    <xf numFmtId="0" fontId="30"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 fontId="20" fillId="0" borderId="1" xfId="1" applyNumberFormat="1"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31" fillId="0" borderId="1" xfId="0" applyFont="1" applyFill="1" applyBorder="1" applyAlignment="1" applyProtection="1">
      <alignment vertical="center" wrapText="1"/>
      <protection locked="0"/>
    </xf>
    <xf numFmtId="9" fontId="20" fillId="0" borderId="1" xfId="1" applyFont="1" applyFill="1" applyBorder="1" applyAlignment="1" applyProtection="1">
      <alignment horizontal="center" vertical="center" wrapText="1"/>
    </xf>
    <xf numFmtId="14" fontId="31" fillId="0" borderId="1" xfId="0" applyNumberFormat="1" applyFont="1" applyFill="1" applyBorder="1" applyAlignment="1" applyProtection="1">
      <alignment vertical="center" wrapText="1"/>
    </xf>
    <xf numFmtId="0" fontId="31" fillId="0" borderId="1" xfId="0"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9">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9" t="s">
        <v>59</v>
      </c>
      <c r="B1" s="100"/>
      <c r="C1" s="100"/>
      <c r="D1" s="100"/>
      <c r="E1" s="100"/>
      <c r="F1" s="100"/>
      <c r="G1" s="100"/>
      <c r="H1" s="100"/>
      <c r="I1" s="100"/>
      <c r="J1" s="100"/>
      <c r="K1" s="100"/>
      <c r="L1" s="100"/>
      <c r="M1" s="100"/>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1" t="s">
        <v>5</v>
      </c>
      <c r="C4" s="111"/>
      <c r="D4" s="111"/>
      <c r="E4" s="111"/>
      <c r="F4" s="111"/>
      <c r="G4" s="112"/>
      <c r="H4" s="107" t="s">
        <v>60</v>
      </c>
      <c r="I4" s="108"/>
      <c r="J4" s="108"/>
      <c r="K4" s="108"/>
      <c r="L4" s="108"/>
      <c r="M4" s="109"/>
      <c r="N4" s="101" t="s">
        <v>61</v>
      </c>
      <c r="O4" s="102"/>
      <c r="P4" s="102"/>
      <c r="Q4" s="102"/>
      <c r="R4" s="102"/>
    </row>
    <row r="5" spans="1:18" ht="36.75" customHeight="1" x14ac:dyDescent="0.25">
      <c r="A5" s="11"/>
      <c r="B5" s="104" t="s">
        <v>71</v>
      </c>
      <c r="C5" s="104"/>
      <c r="D5" s="104"/>
      <c r="E5" s="104"/>
      <c r="F5" s="104"/>
      <c r="G5" s="110"/>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3" t="s">
        <v>73</v>
      </c>
      <c r="I7" s="104"/>
      <c r="J7" s="104"/>
      <c r="K7" s="104"/>
      <c r="L7" s="104"/>
      <c r="M7" s="110"/>
      <c r="N7" s="103" t="s">
        <v>66</v>
      </c>
      <c r="O7" s="104"/>
      <c r="P7" s="104"/>
      <c r="Q7" s="104"/>
      <c r="R7" s="104"/>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3" t="s">
        <v>244</v>
      </c>
      <c r="I9" s="94"/>
      <c r="J9" s="94"/>
      <c r="K9" s="94"/>
      <c r="L9" s="94"/>
      <c r="M9" s="95"/>
      <c r="N9" s="93" t="s">
        <v>245</v>
      </c>
      <c r="O9" s="94"/>
      <c r="P9" s="94"/>
      <c r="Q9" s="94"/>
      <c r="R9" s="94"/>
    </row>
    <row r="10" spans="1:18" ht="126" customHeight="1" x14ac:dyDescent="0.25">
      <c r="A10" s="11"/>
      <c r="B10" s="105" t="s">
        <v>45</v>
      </c>
      <c r="C10" s="113" t="s">
        <v>56</v>
      </c>
      <c r="D10" s="24" t="s">
        <v>48</v>
      </c>
      <c r="E10" s="3" t="s">
        <v>47</v>
      </c>
      <c r="F10" s="5" t="s">
        <v>65</v>
      </c>
      <c r="G10" s="29"/>
      <c r="H10" s="93"/>
      <c r="I10" s="94"/>
      <c r="J10" s="94"/>
      <c r="K10" s="94"/>
      <c r="L10" s="94"/>
      <c r="M10" s="95"/>
      <c r="N10" s="93"/>
      <c r="O10" s="94"/>
      <c r="P10" s="94"/>
      <c r="Q10" s="94"/>
      <c r="R10" s="94"/>
    </row>
    <row r="11" spans="1:18" ht="48" customHeight="1" x14ac:dyDescent="0.25">
      <c r="A11" s="11"/>
      <c r="B11" s="105"/>
      <c r="C11" s="113"/>
      <c r="D11" s="24" t="s">
        <v>49</v>
      </c>
      <c r="E11" s="3" t="s">
        <v>50</v>
      </c>
      <c r="F11" s="5" t="s">
        <v>65</v>
      </c>
      <c r="G11" s="29"/>
      <c r="H11" s="93"/>
      <c r="I11" s="94"/>
      <c r="J11" s="94"/>
      <c r="K11" s="94"/>
      <c r="L11" s="94"/>
      <c r="M11" s="95"/>
      <c r="N11" s="93"/>
      <c r="O11" s="94"/>
      <c r="P11" s="94"/>
      <c r="Q11" s="94"/>
      <c r="R11" s="94"/>
    </row>
    <row r="12" spans="1:18" ht="167.25" customHeight="1" x14ac:dyDescent="0.25">
      <c r="A12" s="11"/>
      <c r="B12" s="105"/>
      <c r="C12" s="113"/>
      <c r="D12" s="24" t="s">
        <v>51</v>
      </c>
      <c r="E12" s="3" t="s">
        <v>77</v>
      </c>
      <c r="F12" s="5" t="s">
        <v>65</v>
      </c>
      <c r="G12" s="29"/>
      <c r="H12" s="93"/>
      <c r="I12" s="94"/>
      <c r="J12" s="94"/>
      <c r="K12" s="94"/>
      <c r="L12" s="94"/>
      <c r="M12" s="95"/>
      <c r="N12" s="93"/>
      <c r="O12" s="94"/>
      <c r="P12" s="94"/>
      <c r="Q12" s="94"/>
      <c r="R12" s="94"/>
    </row>
    <row r="13" spans="1:18" ht="147" customHeight="1" x14ac:dyDescent="0.25">
      <c r="A13" s="11"/>
      <c r="B13" s="105"/>
      <c r="C13" s="113"/>
      <c r="D13" s="24" t="s">
        <v>52</v>
      </c>
      <c r="E13" s="3" t="s">
        <v>53</v>
      </c>
      <c r="F13" s="5" t="s">
        <v>65</v>
      </c>
      <c r="G13" s="29"/>
      <c r="H13" s="93"/>
      <c r="I13" s="94"/>
      <c r="J13" s="94"/>
      <c r="K13" s="94"/>
      <c r="L13" s="94"/>
      <c r="M13" s="95"/>
      <c r="N13" s="93"/>
      <c r="O13" s="94"/>
      <c r="P13" s="94"/>
      <c r="Q13" s="94"/>
      <c r="R13" s="94"/>
    </row>
    <row r="14" spans="1:18" ht="153.75" customHeight="1" x14ac:dyDescent="0.25">
      <c r="A14" s="11"/>
      <c r="B14" s="105"/>
      <c r="C14" s="113"/>
      <c r="D14" s="24" t="s">
        <v>54</v>
      </c>
      <c r="E14" s="3" t="s">
        <v>55</v>
      </c>
      <c r="F14" s="5" t="s">
        <v>65</v>
      </c>
      <c r="G14" s="29"/>
      <c r="H14" s="93"/>
      <c r="I14" s="94"/>
      <c r="J14" s="94"/>
      <c r="K14" s="94"/>
      <c r="L14" s="94"/>
      <c r="M14" s="95"/>
      <c r="N14" s="93"/>
      <c r="O14" s="94"/>
      <c r="P14" s="94"/>
      <c r="Q14" s="94"/>
      <c r="R14" s="94"/>
    </row>
    <row r="15" spans="1:18" ht="27" customHeight="1" x14ac:dyDescent="0.25">
      <c r="A15" s="11"/>
      <c r="B15" s="105"/>
      <c r="C15" s="113"/>
      <c r="D15" s="24" t="s">
        <v>70</v>
      </c>
      <c r="E15" s="3" t="s">
        <v>65</v>
      </c>
      <c r="F15" s="5" t="s">
        <v>65</v>
      </c>
      <c r="G15" s="29"/>
      <c r="H15" s="93"/>
      <c r="I15" s="94"/>
      <c r="J15" s="94"/>
      <c r="K15" s="94"/>
      <c r="L15" s="94"/>
      <c r="M15" s="95"/>
      <c r="N15" s="93"/>
      <c r="O15" s="94"/>
      <c r="P15" s="94"/>
      <c r="Q15" s="94"/>
      <c r="R15" s="94"/>
    </row>
    <row r="16" spans="1:18" ht="19.5" customHeight="1" x14ac:dyDescent="0.25">
      <c r="A16" s="11"/>
      <c r="B16" s="105"/>
      <c r="C16" s="44" t="s">
        <v>67</v>
      </c>
      <c r="D16" s="43" t="s">
        <v>65</v>
      </c>
      <c r="E16" s="3" t="s">
        <v>65</v>
      </c>
      <c r="F16" s="5" t="s">
        <v>65</v>
      </c>
      <c r="G16" s="29"/>
      <c r="H16" s="93"/>
      <c r="I16" s="94"/>
      <c r="J16" s="94"/>
      <c r="K16" s="94"/>
      <c r="L16" s="94"/>
      <c r="M16" s="95"/>
      <c r="N16" s="93"/>
      <c r="O16" s="94"/>
      <c r="P16" s="94"/>
      <c r="Q16" s="94"/>
      <c r="R16" s="94"/>
    </row>
    <row r="17" spans="1:18" ht="95.25" customHeight="1" thickBot="1" x14ac:dyDescent="0.3">
      <c r="A17" s="31"/>
      <c r="B17" s="106"/>
      <c r="C17" s="22" t="s">
        <v>57</v>
      </c>
      <c r="D17" s="25" t="s">
        <v>58</v>
      </c>
      <c r="E17" s="45" t="s">
        <v>65</v>
      </c>
      <c r="F17" s="46" t="s">
        <v>65</v>
      </c>
      <c r="G17" s="29"/>
      <c r="H17" s="93"/>
      <c r="I17" s="94"/>
      <c r="J17" s="94"/>
      <c r="K17" s="94"/>
      <c r="L17" s="94"/>
      <c r="M17" s="95"/>
      <c r="N17" s="93"/>
      <c r="O17" s="94"/>
      <c r="P17" s="94"/>
      <c r="Q17" s="94"/>
      <c r="R17" s="94"/>
    </row>
    <row r="18" spans="1:18" ht="15.75" thickBot="1" x14ac:dyDescent="0.3">
      <c r="A18" s="14"/>
      <c r="B18" s="15"/>
      <c r="C18" s="15"/>
      <c r="D18" s="15"/>
      <c r="E18" s="15"/>
      <c r="F18" s="15"/>
      <c r="G18" s="16"/>
      <c r="H18" s="96"/>
      <c r="I18" s="97"/>
      <c r="J18" s="97"/>
      <c r="K18" s="97"/>
      <c r="L18" s="97"/>
      <c r="M18" s="98"/>
      <c r="N18" s="96"/>
      <c r="O18" s="97"/>
      <c r="P18" s="97"/>
      <c r="Q18" s="97"/>
      <c r="R18" s="97"/>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6"/>
  <sheetViews>
    <sheetView showGridLines="0" tabSelected="1" view="pageBreakPreview" topLeftCell="I16" zoomScaleNormal="100" zoomScaleSheetLayoutView="100" workbookViewId="0">
      <selection activeCell="Q17" sqref="Q17"/>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19.28515625" style="84" customWidth="1"/>
    <col min="7" max="7" width="25.570312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4"/>
    <col min="17" max="17" width="38" style="84" customWidth="1"/>
    <col min="18" max="18" width="16.28515625" style="85" customWidth="1"/>
    <col min="19" max="19" width="31.140625" style="84" customWidth="1"/>
    <col min="20" max="16384" width="11.42578125" style="1"/>
  </cols>
  <sheetData>
    <row r="1" spans="1:19" ht="24" customHeight="1" x14ac:dyDescent="0.25">
      <c r="A1" s="127"/>
      <c r="B1" s="127"/>
      <c r="C1" s="127"/>
      <c r="D1" s="129" t="s">
        <v>31</v>
      </c>
      <c r="E1" s="130"/>
      <c r="F1" s="130"/>
      <c r="G1" s="130"/>
      <c r="H1" s="130"/>
      <c r="I1" s="130"/>
      <c r="J1" s="130"/>
      <c r="K1" s="130"/>
      <c r="L1" s="130"/>
      <c r="M1" s="130"/>
      <c r="N1" s="131"/>
      <c r="O1" s="135" t="s">
        <v>246</v>
      </c>
      <c r="P1" s="136"/>
      <c r="Q1" s="136"/>
      <c r="R1" s="136"/>
      <c r="S1" s="137"/>
    </row>
    <row r="2" spans="1:19" ht="28.5" customHeight="1" x14ac:dyDescent="0.25">
      <c r="A2" s="127"/>
      <c r="B2" s="127"/>
      <c r="C2" s="127"/>
      <c r="D2" s="115" t="s">
        <v>32</v>
      </c>
      <c r="E2" s="116"/>
      <c r="F2" s="116"/>
      <c r="G2" s="116"/>
      <c r="H2" s="116"/>
      <c r="I2" s="116"/>
      <c r="J2" s="116"/>
      <c r="K2" s="116"/>
      <c r="L2" s="116"/>
      <c r="M2" s="116"/>
      <c r="N2" s="117"/>
      <c r="O2" s="135" t="s">
        <v>369</v>
      </c>
      <c r="P2" s="136"/>
      <c r="Q2" s="136"/>
      <c r="R2" s="136"/>
      <c r="S2" s="137"/>
    </row>
    <row r="3" spans="1:19" ht="22.5" customHeight="1" x14ac:dyDescent="0.25">
      <c r="A3" s="127"/>
      <c r="B3" s="127"/>
      <c r="C3" s="127"/>
      <c r="D3" s="118"/>
      <c r="E3" s="119"/>
      <c r="F3" s="119"/>
      <c r="G3" s="119"/>
      <c r="H3" s="119"/>
      <c r="I3" s="119"/>
      <c r="J3" s="119"/>
      <c r="K3" s="119"/>
      <c r="L3" s="119"/>
      <c r="M3" s="119"/>
      <c r="N3" s="120"/>
      <c r="O3" s="135" t="s">
        <v>370</v>
      </c>
      <c r="P3" s="136"/>
      <c r="Q3" s="136"/>
      <c r="R3" s="136"/>
      <c r="S3" s="137"/>
    </row>
    <row r="4" spans="1:19" ht="24" customHeight="1" x14ac:dyDescent="0.25">
      <c r="A4" s="123" t="s">
        <v>727</v>
      </c>
      <c r="B4" s="123"/>
      <c r="C4" s="123"/>
      <c r="D4" s="123"/>
      <c r="E4" s="123"/>
      <c r="F4" s="123"/>
      <c r="G4" s="123"/>
      <c r="H4" s="123"/>
      <c r="I4" s="123"/>
      <c r="J4" s="123"/>
      <c r="K4" s="123"/>
      <c r="L4" s="123"/>
      <c r="M4" s="123"/>
      <c r="N4" s="123"/>
      <c r="O4" s="123"/>
      <c r="P4" s="123"/>
      <c r="Q4" s="123"/>
      <c r="R4" s="123"/>
      <c r="S4" s="123"/>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4" t="s">
        <v>257</v>
      </c>
      <c r="B6" s="122" t="s">
        <v>5</v>
      </c>
      <c r="C6" s="122"/>
      <c r="D6" s="122"/>
      <c r="E6" s="122"/>
      <c r="F6" s="122"/>
      <c r="G6" s="138" t="s">
        <v>60</v>
      </c>
      <c r="H6" s="138"/>
      <c r="I6" s="138"/>
      <c r="J6" s="138"/>
      <c r="K6" s="138"/>
      <c r="L6" s="138"/>
      <c r="M6" s="138"/>
      <c r="N6" s="138"/>
      <c r="O6" s="132" t="s">
        <v>61</v>
      </c>
      <c r="P6" s="133"/>
      <c r="Q6" s="133"/>
      <c r="R6" s="133"/>
      <c r="S6" s="134"/>
    </row>
    <row r="7" spans="1:19" s="2" customFormat="1" ht="25.5" customHeight="1" x14ac:dyDescent="0.25">
      <c r="A7" s="114"/>
      <c r="B7" s="124" t="s">
        <v>0</v>
      </c>
      <c r="C7" s="124" t="s">
        <v>1</v>
      </c>
      <c r="D7" s="124" t="s">
        <v>2</v>
      </c>
      <c r="E7" s="128" t="s">
        <v>69</v>
      </c>
      <c r="F7" s="128" t="s">
        <v>368</v>
      </c>
      <c r="G7" s="121" t="s">
        <v>367</v>
      </c>
      <c r="H7" s="121" t="s">
        <v>247</v>
      </c>
      <c r="I7" s="121" t="s">
        <v>248</v>
      </c>
      <c r="J7" s="121" t="s">
        <v>33</v>
      </c>
      <c r="K7" s="121"/>
      <c r="L7" s="121" t="s">
        <v>254</v>
      </c>
      <c r="M7" s="121" t="s">
        <v>366</v>
      </c>
      <c r="N7" s="121" t="s">
        <v>34</v>
      </c>
      <c r="O7" s="125" t="s">
        <v>249</v>
      </c>
      <c r="P7" s="125" t="s">
        <v>250</v>
      </c>
      <c r="Q7" s="125" t="s">
        <v>6</v>
      </c>
      <c r="R7" s="126" t="s">
        <v>686</v>
      </c>
      <c r="S7" s="125" t="s">
        <v>62</v>
      </c>
    </row>
    <row r="8" spans="1:19" ht="22.5" customHeight="1" x14ac:dyDescent="0.25">
      <c r="A8" s="114"/>
      <c r="B8" s="124"/>
      <c r="C8" s="124"/>
      <c r="D8" s="124"/>
      <c r="E8" s="128"/>
      <c r="F8" s="128"/>
      <c r="G8" s="121"/>
      <c r="H8" s="121"/>
      <c r="I8" s="121"/>
      <c r="J8" s="60" t="s">
        <v>3</v>
      </c>
      <c r="K8" s="60" t="s">
        <v>4</v>
      </c>
      <c r="L8" s="121"/>
      <c r="M8" s="121"/>
      <c r="N8" s="121"/>
      <c r="O8" s="125"/>
      <c r="P8" s="125"/>
      <c r="Q8" s="125"/>
      <c r="R8" s="126"/>
      <c r="S8" s="125"/>
    </row>
    <row r="9" spans="1:19" s="48" customFormat="1" ht="178.5" x14ac:dyDescent="0.25">
      <c r="A9" s="72" t="s">
        <v>323</v>
      </c>
      <c r="B9" s="72" t="s">
        <v>30</v>
      </c>
      <c r="C9" s="72" t="s">
        <v>266</v>
      </c>
      <c r="D9" s="72" t="s">
        <v>328</v>
      </c>
      <c r="E9" s="72" t="s">
        <v>349</v>
      </c>
      <c r="F9" s="72" t="s">
        <v>605</v>
      </c>
      <c r="G9" s="72" t="s">
        <v>688</v>
      </c>
      <c r="H9" s="90">
        <v>1</v>
      </c>
      <c r="I9" s="92" t="s">
        <v>730</v>
      </c>
      <c r="J9" s="74">
        <v>45306</v>
      </c>
      <c r="K9" s="91">
        <v>45639</v>
      </c>
      <c r="L9" s="74" t="s">
        <v>255</v>
      </c>
      <c r="M9" s="72" t="s">
        <v>8</v>
      </c>
      <c r="N9" s="89" t="s">
        <v>729</v>
      </c>
      <c r="O9" s="56">
        <v>0</v>
      </c>
      <c r="P9" s="58">
        <f t="shared" ref="P9:P11" si="0">IF((O9/H9)&gt;100%,100%,(O9/H9))</f>
        <v>0</v>
      </c>
      <c r="Q9" s="55" t="s">
        <v>734</v>
      </c>
      <c r="R9" s="57" t="s">
        <v>337</v>
      </c>
      <c r="S9" s="55" t="s">
        <v>687</v>
      </c>
    </row>
    <row r="10" spans="1:19" s="48" customFormat="1" ht="89.25" x14ac:dyDescent="0.25">
      <c r="A10" s="72" t="s">
        <v>323</v>
      </c>
      <c r="B10" s="72" t="s">
        <v>30</v>
      </c>
      <c r="C10" s="72" t="s">
        <v>266</v>
      </c>
      <c r="D10" s="72" t="s">
        <v>328</v>
      </c>
      <c r="E10" s="72" t="s">
        <v>349</v>
      </c>
      <c r="F10" s="72" t="s">
        <v>605</v>
      </c>
      <c r="G10" s="76" t="s">
        <v>689</v>
      </c>
      <c r="H10" s="77">
        <v>1</v>
      </c>
      <c r="I10" s="76" t="s">
        <v>690</v>
      </c>
      <c r="J10" s="75">
        <v>45627</v>
      </c>
      <c r="K10" s="75">
        <v>45639</v>
      </c>
      <c r="L10" s="74" t="s">
        <v>255</v>
      </c>
      <c r="M10" s="72" t="s">
        <v>8</v>
      </c>
      <c r="N10" s="88" t="s">
        <v>687</v>
      </c>
      <c r="O10" s="56">
        <v>0</v>
      </c>
      <c r="P10" s="58">
        <f t="shared" si="0"/>
        <v>0</v>
      </c>
      <c r="Q10" s="55" t="s">
        <v>714</v>
      </c>
      <c r="R10" s="57" t="s">
        <v>337</v>
      </c>
      <c r="S10" s="55" t="s">
        <v>687</v>
      </c>
    </row>
    <row r="11" spans="1:19" s="48" customFormat="1" ht="89.25" customHeight="1" x14ac:dyDescent="0.25">
      <c r="A11" s="72" t="s">
        <v>323</v>
      </c>
      <c r="B11" s="72" t="s">
        <v>30</v>
      </c>
      <c r="C11" s="72" t="s">
        <v>258</v>
      </c>
      <c r="D11" s="72" t="s">
        <v>261</v>
      </c>
      <c r="E11" s="72" t="s">
        <v>345</v>
      </c>
      <c r="F11" s="72" t="s">
        <v>576</v>
      </c>
      <c r="G11" s="76" t="s">
        <v>692</v>
      </c>
      <c r="H11" s="77">
        <v>1</v>
      </c>
      <c r="I11" s="76" t="s">
        <v>691</v>
      </c>
      <c r="J11" s="75">
        <v>45306</v>
      </c>
      <c r="K11" s="75">
        <v>45535</v>
      </c>
      <c r="L11" s="78" t="s">
        <v>255</v>
      </c>
      <c r="M11" s="72" t="s">
        <v>8</v>
      </c>
      <c r="N11" s="55" t="s">
        <v>687</v>
      </c>
      <c r="O11" s="56">
        <v>1</v>
      </c>
      <c r="P11" s="58">
        <f t="shared" si="0"/>
        <v>1</v>
      </c>
      <c r="Q11" s="55" t="s">
        <v>735</v>
      </c>
      <c r="R11" s="57" t="s">
        <v>337</v>
      </c>
      <c r="S11" s="55" t="s">
        <v>687</v>
      </c>
    </row>
    <row r="12" spans="1:19" ht="76.5" x14ac:dyDescent="0.25">
      <c r="A12" s="72" t="s">
        <v>323</v>
      </c>
      <c r="B12" s="72" t="s">
        <v>693</v>
      </c>
      <c r="C12" s="72" t="s">
        <v>694</v>
      </c>
      <c r="D12" s="72" t="s">
        <v>695</v>
      </c>
      <c r="E12" s="72" t="s">
        <v>696</v>
      </c>
      <c r="F12" s="72" t="s">
        <v>697</v>
      </c>
      <c r="G12" s="79" t="s">
        <v>698</v>
      </c>
      <c r="H12" s="73">
        <v>3</v>
      </c>
      <c r="I12" s="72" t="s">
        <v>699</v>
      </c>
      <c r="J12" s="78">
        <v>45413</v>
      </c>
      <c r="K12" s="78">
        <v>45646</v>
      </c>
      <c r="L12" s="74" t="s">
        <v>255</v>
      </c>
      <c r="M12" s="72" t="s">
        <v>8</v>
      </c>
      <c r="N12" s="55" t="s">
        <v>687</v>
      </c>
      <c r="O12" s="56">
        <v>0</v>
      </c>
      <c r="P12" s="58">
        <f t="shared" ref="P12:P64" si="1">IF((O12/H12)&gt;100%,100%,(O12/H12))</f>
        <v>0</v>
      </c>
      <c r="Q12" s="55" t="s">
        <v>733</v>
      </c>
      <c r="R12" s="57" t="s">
        <v>337</v>
      </c>
      <c r="S12" s="55" t="s">
        <v>687</v>
      </c>
    </row>
    <row r="13" spans="1:19" ht="102" x14ac:dyDescent="0.25">
      <c r="A13" s="72" t="s">
        <v>323</v>
      </c>
      <c r="B13" s="72" t="s">
        <v>693</v>
      </c>
      <c r="C13" s="72" t="s">
        <v>694</v>
      </c>
      <c r="D13" s="72" t="s">
        <v>700</v>
      </c>
      <c r="E13" s="72" t="s">
        <v>701</v>
      </c>
      <c r="F13" s="72" t="s">
        <v>697</v>
      </c>
      <c r="G13" s="79" t="s">
        <v>702</v>
      </c>
      <c r="H13" s="80">
        <v>1</v>
      </c>
      <c r="I13" s="78" t="s">
        <v>703</v>
      </c>
      <c r="J13" s="78">
        <v>45306</v>
      </c>
      <c r="K13" s="78">
        <v>45646</v>
      </c>
      <c r="L13" s="74" t="s">
        <v>255</v>
      </c>
      <c r="M13" s="72" t="s">
        <v>8</v>
      </c>
      <c r="N13" s="55" t="s">
        <v>687</v>
      </c>
      <c r="O13" s="87">
        <v>1</v>
      </c>
      <c r="P13" s="58">
        <f t="shared" si="1"/>
        <v>1</v>
      </c>
      <c r="Q13" s="55" t="s">
        <v>736</v>
      </c>
      <c r="R13" s="57" t="s">
        <v>337</v>
      </c>
      <c r="S13" s="55" t="s">
        <v>687</v>
      </c>
    </row>
    <row r="14" spans="1:19" ht="102" x14ac:dyDescent="0.25">
      <c r="A14" s="72" t="s">
        <v>323</v>
      </c>
      <c r="B14" s="72" t="s">
        <v>693</v>
      </c>
      <c r="C14" s="72" t="s">
        <v>694</v>
      </c>
      <c r="D14" s="72" t="s">
        <v>700</v>
      </c>
      <c r="E14" s="72" t="s">
        <v>701</v>
      </c>
      <c r="F14" s="72" t="s">
        <v>697</v>
      </c>
      <c r="G14" s="79" t="s">
        <v>704</v>
      </c>
      <c r="H14" s="81">
        <v>1</v>
      </c>
      <c r="I14" s="78" t="s">
        <v>705</v>
      </c>
      <c r="J14" s="78">
        <v>45413</v>
      </c>
      <c r="K14" s="78">
        <v>45646</v>
      </c>
      <c r="L14" s="78" t="s">
        <v>255</v>
      </c>
      <c r="M14" s="72" t="s">
        <v>8</v>
      </c>
      <c r="N14" s="55" t="s">
        <v>687</v>
      </c>
      <c r="O14" s="56">
        <v>0</v>
      </c>
      <c r="P14" s="58">
        <f t="shared" ref="P14" si="2">IF((O14/H14)&gt;100%,100%,(O14/H14))</f>
        <v>0</v>
      </c>
      <c r="Q14" s="55" t="s">
        <v>731</v>
      </c>
      <c r="R14" s="57" t="s">
        <v>337</v>
      </c>
      <c r="S14" s="55" t="s">
        <v>687</v>
      </c>
    </row>
    <row r="15" spans="1:19" ht="293.25" x14ac:dyDescent="0.25">
      <c r="A15" s="72" t="s">
        <v>323</v>
      </c>
      <c r="B15" s="72" t="s">
        <v>693</v>
      </c>
      <c r="C15" s="72" t="s">
        <v>694</v>
      </c>
      <c r="D15" s="72" t="s">
        <v>706</v>
      </c>
      <c r="E15" s="72" t="s">
        <v>697</v>
      </c>
      <c r="F15" s="72" t="s">
        <v>697</v>
      </c>
      <c r="G15" s="72" t="s">
        <v>707</v>
      </c>
      <c r="H15" s="73">
        <v>1</v>
      </c>
      <c r="I15" s="72" t="s">
        <v>708</v>
      </c>
      <c r="J15" s="82">
        <v>45306</v>
      </c>
      <c r="K15" s="82">
        <v>45646</v>
      </c>
      <c r="L15" s="74" t="s">
        <v>255</v>
      </c>
      <c r="M15" s="72" t="s">
        <v>8</v>
      </c>
      <c r="N15" s="55" t="s">
        <v>687</v>
      </c>
      <c r="O15" s="56">
        <v>0</v>
      </c>
      <c r="P15" s="58">
        <f t="shared" si="1"/>
        <v>0</v>
      </c>
      <c r="Q15" s="55" t="s">
        <v>737</v>
      </c>
      <c r="R15" s="57" t="s">
        <v>337</v>
      </c>
      <c r="S15" s="55" t="s">
        <v>687</v>
      </c>
    </row>
    <row r="16" spans="1:19" ht="178.5" x14ac:dyDescent="0.25">
      <c r="A16" s="72" t="s">
        <v>323</v>
      </c>
      <c r="B16" s="72" t="s">
        <v>30</v>
      </c>
      <c r="C16" s="72" t="s">
        <v>266</v>
      </c>
      <c r="D16" s="72" t="s">
        <v>328</v>
      </c>
      <c r="E16" s="72" t="s">
        <v>349</v>
      </c>
      <c r="F16" s="72" t="s">
        <v>604</v>
      </c>
      <c r="G16" s="72" t="s">
        <v>716</v>
      </c>
      <c r="H16" s="81">
        <v>5</v>
      </c>
      <c r="I16" s="72" t="s">
        <v>717</v>
      </c>
      <c r="J16" s="74">
        <v>45327</v>
      </c>
      <c r="K16" s="74">
        <v>45639</v>
      </c>
      <c r="L16" s="74" t="s">
        <v>256</v>
      </c>
      <c r="M16" s="72" t="s">
        <v>8</v>
      </c>
      <c r="N16" s="55" t="s">
        <v>728</v>
      </c>
      <c r="O16" s="56">
        <v>2</v>
      </c>
      <c r="P16" s="58">
        <f t="shared" si="1"/>
        <v>0.4</v>
      </c>
      <c r="Q16" s="55" t="s">
        <v>738</v>
      </c>
      <c r="R16" s="57" t="s">
        <v>337</v>
      </c>
      <c r="S16" s="55" t="s">
        <v>687</v>
      </c>
    </row>
    <row r="17" spans="1:19" ht="204" x14ac:dyDescent="0.25">
      <c r="A17" s="72" t="s">
        <v>323</v>
      </c>
      <c r="B17" s="72" t="s">
        <v>30</v>
      </c>
      <c r="C17" s="72" t="s">
        <v>266</v>
      </c>
      <c r="D17" s="72" t="s">
        <v>328</v>
      </c>
      <c r="E17" s="72" t="s">
        <v>349</v>
      </c>
      <c r="F17" s="72" t="s">
        <v>604</v>
      </c>
      <c r="G17" s="72" t="s">
        <v>718</v>
      </c>
      <c r="H17" s="81">
        <v>1</v>
      </c>
      <c r="I17" s="72" t="s">
        <v>719</v>
      </c>
      <c r="J17" s="78">
        <v>45444</v>
      </c>
      <c r="K17" s="74">
        <v>45639</v>
      </c>
      <c r="L17" s="74" t="s">
        <v>256</v>
      </c>
      <c r="M17" s="72" t="s">
        <v>8</v>
      </c>
      <c r="N17" s="55" t="s">
        <v>728</v>
      </c>
      <c r="O17" s="56">
        <v>0</v>
      </c>
      <c r="P17" s="58">
        <f t="shared" si="1"/>
        <v>0</v>
      </c>
      <c r="Q17" s="55" t="s">
        <v>739</v>
      </c>
      <c r="R17" s="57" t="s">
        <v>337</v>
      </c>
      <c r="S17" s="55" t="s">
        <v>687</v>
      </c>
    </row>
    <row r="18" spans="1:19" ht="409.5" x14ac:dyDescent="0.25">
      <c r="A18" s="72" t="s">
        <v>323</v>
      </c>
      <c r="B18" s="72" t="s">
        <v>30</v>
      </c>
      <c r="C18" s="72" t="s">
        <v>266</v>
      </c>
      <c r="D18" s="72" t="s">
        <v>328</v>
      </c>
      <c r="E18" s="72" t="s">
        <v>349</v>
      </c>
      <c r="F18" s="72" t="s">
        <v>605</v>
      </c>
      <c r="G18" s="72" t="s">
        <v>720</v>
      </c>
      <c r="H18" s="86">
        <v>30</v>
      </c>
      <c r="I18" s="72" t="s">
        <v>721</v>
      </c>
      <c r="J18" s="74">
        <v>45327</v>
      </c>
      <c r="K18" s="74">
        <v>45639</v>
      </c>
      <c r="L18" s="74" t="s">
        <v>256</v>
      </c>
      <c r="M18" s="72" t="s">
        <v>8</v>
      </c>
      <c r="N18" s="55" t="s">
        <v>728</v>
      </c>
      <c r="O18" s="56">
        <v>13</v>
      </c>
      <c r="P18" s="58">
        <f t="shared" si="1"/>
        <v>0.43333333333333335</v>
      </c>
      <c r="Q18" s="55" t="s">
        <v>740</v>
      </c>
      <c r="R18" s="57" t="s">
        <v>337</v>
      </c>
      <c r="S18" s="55" t="s">
        <v>741</v>
      </c>
    </row>
    <row r="19" spans="1:19" ht="267.75" x14ac:dyDescent="0.25">
      <c r="A19" s="72" t="s">
        <v>323</v>
      </c>
      <c r="B19" s="72" t="s">
        <v>30</v>
      </c>
      <c r="C19" s="72" t="s">
        <v>266</v>
      </c>
      <c r="D19" s="72" t="s">
        <v>328</v>
      </c>
      <c r="E19" s="72" t="s">
        <v>349</v>
      </c>
      <c r="F19" s="72" t="s">
        <v>605</v>
      </c>
      <c r="G19" s="78" t="s">
        <v>709</v>
      </c>
      <c r="H19" s="80">
        <v>1</v>
      </c>
      <c r="I19" s="78" t="s">
        <v>711</v>
      </c>
      <c r="J19" s="78">
        <v>45519</v>
      </c>
      <c r="K19" s="78">
        <v>45608</v>
      </c>
      <c r="L19" s="74" t="s">
        <v>256</v>
      </c>
      <c r="M19" s="72" t="s">
        <v>8</v>
      </c>
      <c r="N19" s="55" t="s">
        <v>728</v>
      </c>
      <c r="O19" s="87">
        <v>0</v>
      </c>
      <c r="P19" s="58">
        <f t="shared" si="1"/>
        <v>0</v>
      </c>
      <c r="Q19" s="55" t="s">
        <v>742</v>
      </c>
      <c r="R19" s="57" t="s">
        <v>337</v>
      </c>
      <c r="S19" s="55" t="s">
        <v>687</v>
      </c>
    </row>
    <row r="20" spans="1:19" ht="318.75" x14ac:dyDescent="0.25">
      <c r="A20" s="72" t="s">
        <v>323</v>
      </c>
      <c r="B20" s="72" t="s">
        <v>30</v>
      </c>
      <c r="C20" s="72" t="s">
        <v>266</v>
      </c>
      <c r="D20" s="72" t="s">
        <v>328</v>
      </c>
      <c r="E20" s="72" t="s">
        <v>349</v>
      </c>
      <c r="F20" s="72" t="s">
        <v>605</v>
      </c>
      <c r="G20" s="78" t="s">
        <v>722</v>
      </c>
      <c r="H20" s="81">
        <v>2</v>
      </c>
      <c r="I20" s="78" t="s">
        <v>712</v>
      </c>
      <c r="J20" s="78">
        <v>45352</v>
      </c>
      <c r="K20" s="78">
        <v>45565</v>
      </c>
      <c r="L20" s="74" t="s">
        <v>256</v>
      </c>
      <c r="M20" s="72" t="s">
        <v>8</v>
      </c>
      <c r="N20" s="55" t="s">
        <v>728</v>
      </c>
      <c r="O20" s="56">
        <v>1</v>
      </c>
      <c r="P20" s="58">
        <f t="shared" si="1"/>
        <v>0.5</v>
      </c>
      <c r="Q20" s="55" t="s">
        <v>743</v>
      </c>
      <c r="R20" s="57" t="s">
        <v>337</v>
      </c>
      <c r="S20" s="55" t="s">
        <v>687</v>
      </c>
    </row>
    <row r="21" spans="1:19" ht="306" x14ac:dyDescent="0.25">
      <c r="A21" s="72" t="s">
        <v>323</v>
      </c>
      <c r="B21" s="72" t="s">
        <v>30</v>
      </c>
      <c r="C21" s="72" t="s">
        <v>266</v>
      </c>
      <c r="D21" s="72" t="s">
        <v>328</v>
      </c>
      <c r="E21" s="72" t="s">
        <v>349</v>
      </c>
      <c r="F21" s="72" t="s">
        <v>607</v>
      </c>
      <c r="G21" s="72" t="s">
        <v>710</v>
      </c>
      <c r="H21" s="81">
        <v>30</v>
      </c>
      <c r="I21" s="72" t="s">
        <v>713</v>
      </c>
      <c r="J21" s="74">
        <v>45383</v>
      </c>
      <c r="K21" s="74">
        <v>45626</v>
      </c>
      <c r="L21" s="74" t="s">
        <v>256</v>
      </c>
      <c r="M21" s="72" t="s">
        <v>8</v>
      </c>
      <c r="N21" s="55" t="s">
        <v>728</v>
      </c>
      <c r="O21" s="56">
        <v>3</v>
      </c>
      <c r="P21" s="58">
        <f t="shared" si="1"/>
        <v>0.1</v>
      </c>
      <c r="Q21" s="55" t="s">
        <v>732</v>
      </c>
      <c r="R21" s="57" t="s">
        <v>337</v>
      </c>
      <c r="S21" s="55" t="s">
        <v>687</v>
      </c>
    </row>
    <row r="22" spans="1:19" ht="409.5" x14ac:dyDescent="0.25">
      <c r="A22" s="72" t="s">
        <v>323</v>
      </c>
      <c r="B22" s="72" t="s">
        <v>30</v>
      </c>
      <c r="C22" s="72" t="s">
        <v>266</v>
      </c>
      <c r="D22" s="72" t="s">
        <v>328</v>
      </c>
      <c r="E22" s="72" t="s">
        <v>349</v>
      </c>
      <c r="F22" s="72" t="s">
        <v>607</v>
      </c>
      <c r="G22" s="72" t="s">
        <v>723</v>
      </c>
      <c r="H22" s="81">
        <v>128</v>
      </c>
      <c r="I22" s="72" t="s">
        <v>724</v>
      </c>
      <c r="J22" s="74">
        <v>45337</v>
      </c>
      <c r="K22" s="74">
        <v>45503</v>
      </c>
      <c r="L22" s="74" t="s">
        <v>256</v>
      </c>
      <c r="M22" s="72" t="s">
        <v>8</v>
      </c>
      <c r="N22" s="55" t="s">
        <v>728</v>
      </c>
      <c r="O22" s="56">
        <v>153</v>
      </c>
      <c r="P22" s="58">
        <f t="shared" si="1"/>
        <v>1</v>
      </c>
      <c r="Q22" s="55" t="s">
        <v>744</v>
      </c>
      <c r="R22" s="57" t="s">
        <v>337</v>
      </c>
      <c r="S22" s="55" t="s">
        <v>687</v>
      </c>
    </row>
    <row r="23" spans="1:19" ht="89.25" x14ac:dyDescent="0.25">
      <c r="A23" s="72" t="s">
        <v>323</v>
      </c>
      <c r="B23" s="72" t="s">
        <v>30</v>
      </c>
      <c r="C23" s="72" t="s">
        <v>266</v>
      </c>
      <c r="D23" s="72" t="s">
        <v>328</v>
      </c>
      <c r="E23" s="72" t="s">
        <v>349</v>
      </c>
      <c r="F23" s="72" t="s">
        <v>607</v>
      </c>
      <c r="G23" s="72" t="s">
        <v>725</v>
      </c>
      <c r="H23" s="81">
        <v>128</v>
      </c>
      <c r="I23" s="72" t="s">
        <v>726</v>
      </c>
      <c r="J23" s="74">
        <v>45527</v>
      </c>
      <c r="K23" s="74">
        <v>45628</v>
      </c>
      <c r="L23" s="74" t="s">
        <v>256</v>
      </c>
      <c r="M23" s="72" t="s">
        <v>8</v>
      </c>
      <c r="N23" s="55" t="s">
        <v>728</v>
      </c>
      <c r="O23" s="56">
        <v>0</v>
      </c>
      <c r="P23" s="58">
        <f t="shared" si="1"/>
        <v>0</v>
      </c>
      <c r="Q23" s="55" t="s">
        <v>715</v>
      </c>
      <c r="R23" s="57" t="s">
        <v>337</v>
      </c>
      <c r="S23" s="55" t="s">
        <v>687</v>
      </c>
    </row>
    <row r="24" spans="1:19" ht="20.25" x14ac:dyDescent="0.25">
      <c r="A24" s="55"/>
      <c r="B24" s="55"/>
      <c r="C24" s="55"/>
      <c r="D24" s="55"/>
      <c r="E24" s="55"/>
      <c r="F24" s="55"/>
      <c r="G24" s="55"/>
      <c r="H24" s="56"/>
      <c r="I24" s="55"/>
      <c r="J24" s="59"/>
      <c r="K24" s="59"/>
      <c r="L24" s="59"/>
      <c r="M24" s="55"/>
      <c r="N24" s="55"/>
      <c r="O24" s="55"/>
      <c r="P24" s="58" t="e">
        <f t="shared" si="1"/>
        <v>#DIV/0!</v>
      </c>
      <c r="Q24" s="55"/>
      <c r="R24" s="57"/>
      <c r="S24" s="55"/>
    </row>
    <row r="25" spans="1:19" ht="20.25" x14ac:dyDescent="0.25">
      <c r="A25" s="55"/>
      <c r="B25" s="55"/>
      <c r="C25" s="55"/>
      <c r="D25" s="55"/>
      <c r="E25" s="55"/>
      <c r="F25" s="55"/>
      <c r="G25" s="55"/>
      <c r="H25" s="56"/>
      <c r="I25" s="55"/>
      <c r="J25" s="59"/>
      <c r="K25" s="59"/>
      <c r="L25" s="59"/>
      <c r="M25" s="55"/>
      <c r="N25" s="55"/>
      <c r="O25" s="55"/>
      <c r="P25" s="58" t="e">
        <f t="shared" si="1"/>
        <v>#DIV/0!</v>
      </c>
      <c r="Q25" s="55"/>
      <c r="R25" s="57"/>
      <c r="S25" s="55"/>
    </row>
    <row r="26" spans="1:19" ht="20.25" x14ac:dyDescent="0.25">
      <c r="A26" s="55"/>
      <c r="B26" s="55"/>
      <c r="C26" s="55"/>
      <c r="D26" s="55"/>
      <c r="E26" s="55"/>
      <c r="F26" s="55"/>
      <c r="G26" s="55"/>
      <c r="H26" s="56"/>
      <c r="I26" s="55"/>
      <c r="J26" s="59"/>
      <c r="K26" s="59"/>
      <c r="L26" s="59"/>
      <c r="M26" s="55"/>
      <c r="N26" s="55"/>
      <c r="O26" s="55"/>
      <c r="P26" s="58" t="e">
        <f t="shared" si="1"/>
        <v>#DIV/0!</v>
      </c>
      <c r="Q26" s="55"/>
      <c r="R26" s="57"/>
      <c r="S26" s="55"/>
    </row>
    <row r="27" spans="1:19" ht="20.25" x14ac:dyDescent="0.25">
      <c r="A27" s="55"/>
      <c r="B27" s="55"/>
      <c r="C27" s="55"/>
      <c r="D27" s="55"/>
      <c r="E27" s="55"/>
      <c r="F27" s="55"/>
      <c r="G27" s="55"/>
      <c r="H27" s="56"/>
      <c r="I27" s="55"/>
      <c r="J27" s="59"/>
      <c r="K27" s="59"/>
      <c r="L27" s="59"/>
      <c r="M27" s="55"/>
      <c r="N27" s="55"/>
      <c r="O27" s="55"/>
      <c r="P27" s="58" t="e">
        <f t="shared" si="1"/>
        <v>#DIV/0!</v>
      </c>
      <c r="Q27" s="55"/>
      <c r="R27" s="57"/>
      <c r="S27" s="55"/>
    </row>
    <row r="28" spans="1:19" ht="20.25" x14ac:dyDescent="0.25">
      <c r="A28" s="55"/>
      <c r="B28" s="55"/>
      <c r="C28" s="55"/>
      <c r="D28" s="55"/>
      <c r="E28" s="55"/>
      <c r="F28" s="55"/>
      <c r="G28" s="55"/>
      <c r="H28" s="56"/>
      <c r="I28" s="55"/>
      <c r="J28" s="59"/>
      <c r="K28" s="59"/>
      <c r="L28" s="59"/>
      <c r="M28" s="55"/>
      <c r="N28" s="55"/>
      <c r="O28" s="55"/>
      <c r="P28" s="58" t="e">
        <f t="shared" si="1"/>
        <v>#DIV/0!</v>
      </c>
      <c r="Q28" s="55"/>
      <c r="R28" s="57"/>
      <c r="S28" s="55"/>
    </row>
    <row r="29" spans="1:19" ht="20.25" x14ac:dyDescent="0.25">
      <c r="A29" s="55"/>
      <c r="B29" s="55"/>
      <c r="C29" s="55"/>
      <c r="D29" s="55"/>
      <c r="E29" s="55"/>
      <c r="F29" s="55"/>
      <c r="G29" s="55"/>
      <c r="H29" s="56"/>
      <c r="I29" s="55"/>
      <c r="J29" s="59"/>
      <c r="K29" s="59"/>
      <c r="L29" s="59"/>
      <c r="M29" s="55"/>
      <c r="N29" s="55"/>
      <c r="O29" s="55"/>
      <c r="P29" s="58" t="e">
        <f t="shared" si="1"/>
        <v>#DIV/0!</v>
      </c>
      <c r="Q29" s="55"/>
      <c r="R29" s="57"/>
      <c r="S29" s="55"/>
    </row>
    <row r="30" spans="1:19" ht="20.25" x14ac:dyDescent="0.25">
      <c r="A30" s="55"/>
      <c r="B30" s="55"/>
      <c r="C30" s="55"/>
      <c r="D30" s="55"/>
      <c r="E30" s="55"/>
      <c r="F30" s="55"/>
      <c r="G30" s="55"/>
      <c r="H30" s="56"/>
      <c r="I30" s="55"/>
      <c r="J30" s="59"/>
      <c r="K30" s="59"/>
      <c r="L30" s="59"/>
      <c r="M30" s="55"/>
      <c r="N30" s="55"/>
      <c r="O30" s="55"/>
      <c r="P30" s="58" t="e">
        <f t="shared" si="1"/>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1"/>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1"/>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1"/>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1"/>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1"/>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1"/>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1"/>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1"/>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1"/>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1"/>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1"/>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1"/>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1"/>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1"/>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1"/>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1"/>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1"/>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1"/>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1"/>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1"/>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1"/>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1"/>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1"/>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1"/>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1"/>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1"/>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1"/>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1"/>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1"/>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1"/>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1"/>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1"/>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1"/>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1"/>
        <v>#DIV/0!</v>
      </c>
      <c r="Q64" s="55"/>
      <c r="R64" s="57"/>
      <c r="S64" s="55"/>
    </row>
    <row r="65" spans="1:19" ht="20.25" x14ac:dyDescent="0.25">
      <c r="A65" s="55"/>
      <c r="B65" s="55"/>
      <c r="C65" s="55"/>
      <c r="D65" s="55"/>
      <c r="E65" s="55"/>
      <c r="F65" s="55"/>
      <c r="G65" s="55"/>
      <c r="H65" s="56"/>
      <c r="I65" s="55"/>
      <c r="J65" s="59"/>
      <c r="K65" s="59"/>
      <c r="L65" s="59"/>
      <c r="M65" s="55"/>
      <c r="N65" s="55"/>
      <c r="O65" s="55"/>
      <c r="P65" s="58" t="e">
        <f t="shared" ref="P65:P128" si="3">IF((O65/H65)&gt;100%,100%,(O65/H65))</f>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3"/>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3"/>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3"/>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3"/>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3"/>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3"/>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3"/>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3"/>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3"/>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3"/>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3"/>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3"/>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3"/>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3"/>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3"/>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3"/>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3"/>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3"/>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3"/>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3"/>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3"/>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3"/>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3"/>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3"/>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3"/>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3"/>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3"/>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3"/>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3"/>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3"/>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3"/>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3"/>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3"/>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3"/>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3"/>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3"/>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3"/>
        <v>#DIV/0!</v>
      </c>
      <c r="Q102" s="55"/>
      <c r="R102" s="57"/>
      <c r="S102" s="55"/>
    </row>
    <row r="103" spans="1:19" ht="20.25" x14ac:dyDescent="0.25">
      <c r="A103" s="55"/>
      <c r="B103" s="55"/>
      <c r="C103" s="55"/>
      <c r="D103" s="55"/>
      <c r="E103" s="55"/>
      <c r="F103" s="55"/>
      <c r="G103" s="55"/>
      <c r="H103" s="56"/>
      <c r="I103" s="55"/>
      <c r="J103" s="59"/>
      <c r="K103" s="59"/>
      <c r="L103" s="59"/>
      <c r="M103" s="55"/>
      <c r="N103" s="55"/>
      <c r="O103" s="55"/>
      <c r="P103" s="58" t="e">
        <f t="shared" si="3"/>
        <v>#DIV/0!</v>
      </c>
      <c r="Q103" s="55"/>
      <c r="R103" s="57"/>
      <c r="S103" s="55"/>
    </row>
    <row r="104" spans="1:19" ht="18" x14ac:dyDescent="0.25">
      <c r="A104" s="55"/>
      <c r="B104" s="55"/>
      <c r="C104" s="55"/>
      <c r="D104" s="55"/>
      <c r="E104" s="55"/>
      <c r="F104" s="55"/>
      <c r="G104" s="55"/>
      <c r="H104" s="55"/>
      <c r="I104" s="55"/>
      <c r="J104" s="59"/>
      <c r="K104" s="59"/>
      <c r="L104" s="59"/>
      <c r="M104" s="55"/>
      <c r="N104" s="55"/>
      <c r="O104" s="55"/>
      <c r="P104" s="58" t="e">
        <f t="shared" si="3"/>
        <v>#DIV/0!</v>
      </c>
      <c r="Q104" s="55"/>
      <c r="R104" s="57"/>
      <c r="S104" s="55"/>
    </row>
    <row r="105" spans="1:19" ht="18" x14ac:dyDescent="0.25">
      <c r="A105" s="55"/>
      <c r="B105" s="55"/>
      <c r="C105" s="55"/>
      <c r="D105" s="55"/>
      <c r="E105" s="55"/>
      <c r="F105" s="55"/>
      <c r="G105" s="55"/>
      <c r="H105" s="55"/>
      <c r="I105" s="55"/>
      <c r="J105" s="59"/>
      <c r="K105" s="59"/>
      <c r="L105" s="59"/>
      <c r="M105" s="55"/>
      <c r="N105" s="55"/>
      <c r="O105" s="55"/>
      <c r="P105" s="58" t="e">
        <f t="shared" si="3"/>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3"/>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3"/>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3"/>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3"/>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3"/>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3"/>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3"/>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3"/>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3"/>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3"/>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3"/>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3"/>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3"/>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3"/>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3"/>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3"/>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3"/>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3"/>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3"/>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3"/>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3"/>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3"/>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3"/>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ref="P129:P192" si="4">IF((O129/H129)&gt;100%,100%,(O129/H129))</f>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4"/>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4"/>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4"/>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4"/>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4"/>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4"/>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4"/>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4"/>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4"/>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4"/>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4"/>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4"/>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4"/>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4"/>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4"/>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4"/>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4"/>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4"/>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4"/>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4"/>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4"/>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4"/>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4"/>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4"/>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4"/>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4"/>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4"/>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4"/>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4"/>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4"/>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4"/>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4"/>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4"/>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4"/>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4"/>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4"/>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4"/>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4"/>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4"/>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4"/>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4"/>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4"/>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4"/>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4"/>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4"/>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4"/>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4"/>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4"/>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4"/>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4"/>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4"/>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4"/>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4"/>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4"/>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4"/>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4"/>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4"/>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4"/>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4"/>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4"/>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4"/>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4"/>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4"/>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ref="P193:P256" si="5">IF((O193/H193)&gt;100%,100%,(O193/H193))</f>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5"/>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5"/>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5"/>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5"/>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5"/>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5"/>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5"/>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5"/>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5"/>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5"/>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5"/>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5"/>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5"/>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5"/>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5"/>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5"/>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5"/>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5"/>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5"/>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5"/>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5"/>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5"/>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5"/>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5"/>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5"/>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5"/>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5"/>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5"/>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5"/>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5"/>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5"/>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5"/>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5"/>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5"/>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5"/>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5"/>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5"/>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5"/>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5"/>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5"/>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5"/>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5"/>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5"/>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5"/>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5"/>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5"/>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5"/>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5"/>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5"/>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5"/>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5"/>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5"/>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5"/>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5"/>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5"/>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5"/>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5"/>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5"/>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5"/>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5"/>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5"/>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5"/>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5"/>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ref="P257:P320" si="6">IF((O257/H257)&gt;100%,100%,(O257/H257))</f>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6"/>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6"/>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6"/>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6"/>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6"/>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6"/>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6"/>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6"/>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6"/>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6"/>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6"/>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6"/>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6"/>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6"/>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6"/>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6"/>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6"/>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6"/>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6"/>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6"/>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6"/>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6"/>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6"/>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6"/>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6"/>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6"/>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6"/>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6"/>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6"/>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6"/>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6"/>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6"/>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6"/>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6"/>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6"/>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6"/>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6"/>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6"/>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6"/>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6"/>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6"/>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6"/>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6"/>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6"/>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6"/>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6"/>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6"/>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6"/>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6"/>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6"/>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6"/>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6"/>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6"/>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6"/>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6"/>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6"/>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6"/>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6"/>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6"/>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6"/>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6"/>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6"/>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6"/>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ref="P321:P384" si="7">IF((O321/H321)&gt;100%,100%,(O321/H321))</f>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7"/>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7"/>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7"/>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7"/>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7"/>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7"/>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7"/>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7"/>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7"/>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7"/>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7"/>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7"/>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7"/>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7"/>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7"/>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7"/>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7"/>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7"/>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7"/>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7"/>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7"/>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7"/>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7"/>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7"/>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7"/>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7"/>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7"/>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7"/>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7"/>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7"/>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7"/>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7"/>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7"/>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7"/>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7"/>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7"/>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7"/>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7"/>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7"/>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7"/>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7"/>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7"/>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7"/>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7"/>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7"/>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7"/>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7"/>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7"/>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7"/>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7"/>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7"/>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7"/>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7"/>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7"/>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7"/>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7"/>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7"/>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7"/>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7"/>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7"/>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7"/>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7"/>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7"/>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ref="P385:P448" si="8">IF((O385/H385)&gt;100%,100%,(O385/H385))</f>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8"/>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8"/>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8"/>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8"/>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8"/>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8"/>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8"/>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8"/>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8"/>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8"/>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8"/>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8"/>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8"/>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8"/>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8"/>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8"/>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8"/>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8"/>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8"/>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8"/>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8"/>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8"/>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8"/>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8"/>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8"/>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8"/>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8"/>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8"/>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8"/>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8"/>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8"/>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8"/>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8"/>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8"/>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8"/>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8"/>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8"/>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8"/>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8"/>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8"/>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8"/>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8"/>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8"/>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8"/>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8"/>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8"/>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8"/>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8"/>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8"/>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8"/>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8"/>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8"/>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8"/>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8"/>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8"/>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8"/>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8"/>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8"/>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8"/>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8"/>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8"/>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8"/>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8"/>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ref="P449:P512" si="9">IF((O449/H449)&gt;100%,100%,(O449/H449))</f>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9"/>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9"/>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9"/>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9"/>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9"/>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9"/>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9"/>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9"/>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9"/>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9"/>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9"/>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9"/>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9"/>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9"/>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9"/>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9"/>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9"/>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9"/>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9"/>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9"/>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9"/>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9"/>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9"/>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9"/>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9"/>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9"/>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9"/>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9"/>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9"/>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9"/>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9"/>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9"/>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9"/>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9"/>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9"/>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9"/>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9"/>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9"/>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9"/>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9"/>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9"/>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9"/>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9"/>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9"/>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9"/>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9"/>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9"/>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9"/>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9"/>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9"/>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9"/>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9"/>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9"/>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9"/>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9"/>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9"/>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9"/>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9"/>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9"/>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9"/>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9"/>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9"/>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9"/>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ref="P513:P576" si="10">IF((O513/H513)&gt;100%,100%,(O513/H513))</f>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10"/>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10"/>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10"/>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10"/>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10"/>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10"/>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10"/>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10"/>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10"/>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10"/>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10"/>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10"/>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10"/>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10"/>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10"/>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10"/>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10"/>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10"/>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10"/>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10"/>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10"/>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10"/>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10"/>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10"/>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10"/>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10"/>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10"/>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10"/>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10"/>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10"/>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10"/>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10"/>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10"/>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10"/>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10"/>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10"/>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10"/>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10"/>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10"/>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10"/>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10"/>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10"/>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10"/>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10"/>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10"/>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10"/>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10"/>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10"/>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10"/>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10"/>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10"/>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10"/>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10"/>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10"/>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10"/>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10"/>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10"/>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10"/>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10"/>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10"/>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10"/>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10"/>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10"/>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ref="P577:P640" si="11">IF((O577/H577)&gt;100%,100%,(O577/H577))</f>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11"/>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11"/>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11"/>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11"/>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11"/>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11"/>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11"/>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11"/>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11"/>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11"/>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11"/>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11"/>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11"/>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11"/>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11"/>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11"/>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11"/>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11"/>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11"/>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11"/>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11"/>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11"/>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11"/>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11"/>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11"/>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11"/>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11"/>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11"/>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11"/>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11"/>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11"/>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11"/>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11"/>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11"/>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11"/>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11"/>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11"/>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11"/>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11"/>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11"/>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11"/>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11"/>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11"/>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11"/>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11"/>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11"/>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11"/>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11"/>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11"/>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11"/>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11"/>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11"/>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11"/>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11"/>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11"/>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1"/>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1"/>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1"/>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1"/>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1"/>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1"/>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1"/>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11"/>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ref="P641:P704" si="12">IF((O641/H641)&gt;100%,100%,(O641/H641))</f>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12"/>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2"/>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2"/>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2"/>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2"/>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2"/>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2"/>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2"/>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2"/>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2"/>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2"/>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2"/>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2"/>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2"/>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2"/>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2"/>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2"/>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2"/>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2"/>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2"/>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2"/>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2"/>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2"/>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2"/>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2"/>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2"/>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2"/>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2"/>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2"/>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2"/>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2"/>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2"/>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2"/>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2"/>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2"/>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2"/>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2"/>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2"/>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2"/>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2"/>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2"/>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2"/>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2"/>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2"/>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2"/>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2"/>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2"/>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2"/>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2"/>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2"/>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2"/>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2"/>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2"/>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2"/>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2"/>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2"/>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2"/>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2"/>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2"/>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2"/>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2"/>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2"/>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2"/>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ref="P705:P768" si="13">IF((O705/H705)&gt;100%,100%,(O705/H705))</f>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3"/>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3"/>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3"/>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3"/>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3"/>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3"/>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3"/>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3"/>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3"/>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3"/>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3"/>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3"/>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3"/>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3"/>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3"/>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3"/>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3"/>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3"/>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3"/>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3"/>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3"/>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3"/>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3"/>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3"/>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3"/>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3"/>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3"/>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3"/>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3"/>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3"/>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3"/>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3"/>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3"/>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3"/>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3"/>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3"/>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3"/>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3"/>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3"/>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3"/>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3"/>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3"/>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3"/>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3"/>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3"/>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3"/>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3"/>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3"/>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3"/>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3"/>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3"/>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3"/>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3"/>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3"/>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3"/>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3"/>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3"/>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3"/>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3"/>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3"/>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3"/>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3"/>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3"/>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ref="P769:P832" si="14">IF((O769/H769)&gt;100%,100%,(O769/H769))</f>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4"/>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4"/>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4"/>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4"/>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4"/>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4"/>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4"/>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4"/>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4"/>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4"/>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4"/>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4"/>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4"/>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4"/>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4"/>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4"/>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4"/>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4"/>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4"/>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4"/>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4"/>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4"/>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4"/>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4"/>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4"/>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4"/>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4"/>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4"/>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4"/>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4"/>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4"/>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4"/>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4"/>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4"/>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4"/>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4"/>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4"/>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4"/>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4"/>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4"/>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4"/>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4"/>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4"/>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4"/>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4"/>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4"/>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4"/>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4"/>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4"/>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4"/>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4"/>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4"/>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4"/>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4"/>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4"/>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4"/>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4"/>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4"/>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4"/>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4"/>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4"/>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4"/>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4"/>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ref="P833:P886" si="15">IF((O833/H833)&gt;100%,100%,(O833/H833))</f>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5"/>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5"/>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5"/>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5"/>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5"/>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5"/>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5"/>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5"/>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5"/>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5"/>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5"/>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5"/>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5"/>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5"/>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5"/>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5"/>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5"/>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5"/>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5"/>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5"/>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5"/>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5"/>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5"/>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5"/>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5"/>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5"/>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5"/>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5"/>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5"/>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5"/>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5"/>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5"/>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5"/>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5"/>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5"/>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5"/>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5"/>
        <v>#DIV/0!</v>
      </c>
      <c r="Q870" s="55"/>
      <c r="R870" s="57"/>
      <c r="S870" s="55"/>
    </row>
    <row r="871" spans="1:19" ht="33" customHeight="1" x14ac:dyDescent="0.25">
      <c r="A871" s="55"/>
      <c r="B871" s="55"/>
      <c r="C871" s="55"/>
      <c r="D871" s="55"/>
      <c r="E871" s="55"/>
      <c r="F871" s="55"/>
      <c r="G871" s="55"/>
      <c r="H871" s="55"/>
      <c r="I871" s="55"/>
      <c r="J871" s="59"/>
      <c r="K871" s="59"/>
      <c r="L871" s="59"/>
      <c r="M871" s="55"/>
      <c r="N871" s="55"/>
      <c r="O871" s="55"/>
      <c r="P871" s="58" t="e">
        <f t="shared" si="15"/>
        <v>#DIV/0!</v>
      </c>
      <c r="Q871" s="55"/>
      <c r="R871" s="57"/>
      <c r="S871" s="55"/>
    </row>
    <row r="872" spans="1:19" ht="33" customHeight="1" x14ac:dyDescent="0.25">
      <c r="A872" s="55"/>
      <c r="B872" s="55"/>
      <c r="C872" s="55"/>
      <c r="D872" s="55"/>
      <c r="E872" s="55"/>
      <c r="F872" s="55"/>
      <c r="G872" s="55"/>
      <c r="H872" s="55"/>
      <c r="I872" s="55"/>
      <c r="J872" s="59"/>
      <c r="K872" s="59"/>
      <c r="L872" s="59"/>
      <c r="M872" s="55"/>
      <c r="N872" s="55"/>
      <c r="O872" s="55"/>
      <c r="P872" s="58" t="e">
        <f t="shared" si="15"/>
        <v>#DIV/0!</v>
      </c>
      <c r="Q872" s="55"/>
      <c r="R872" s="57"/>
      <c r="S872" s="55"/>
    </row>
    <row r="873" spans="1:19" ht="33" customHeight="1" x14ac:dyDescent="0.25">
      <c r="A873" s="55"/>
      <c r="B873" s="55"/>
      <c r="C873" s="55"/>
      <c r="D873" s="55"/>
      <c r="E873" s="55"/>
      <c r="F873" s="55"/>
      <c r="G873" s="55"/>
      <c r="H873" s="55"/>
      <c r="I873" s="55"/>
      <c r="J873" s="59"/>
      <c r="K873" s="59"/>
      <c r="L873" s="59"/>
      <c r="M873" s="55"/>
      <c r="N873" s="55"/>
      <c r="O873" s="55"/>
      <c r="P873" s="58" t="e">
        <f t="shared" si="15"/>
        <v>#DIV/0!</v>
      </c>
      <c r="Q873" s="55"/>
      <c r="R873" s="57"/>
      <c r="S873" s="55"/>
    </row>
    <row r="874" spans="1:19" ht="18" x14ac:dyDescent="0.25">
      <c r="A874" s="55"/>
      <c r="B874" s="55"/>
      <c r="C874" s="55"/>
      <c r="D874" s="55"/>
      <c r="E874" s="55"/>
      <c r="F874" s="55"/>
      <c r="G874" s="55"/>
      <c r="H874" s="55"/>
      <c r="I874" s="55"/>
      <c r="J874" s="59"/>
      <c r="K874" s="59"/>
      <c r="L874" s="59"/>
      <c r="M874" s="55"/>
      <c r="N874" s="55"/>
      <c r="O874" s="55"/>
      <c r="P874" s="58" t="e">
        <f t="shared" si="15"/>
        <v>#DIV/0!</v>
      </c>
      <c r="Q874" s="55"/>
      <c r="R874" s="57"/>
      <c r="S874" s="55"/>
    </row>
    <row r="875" spans="1:19" ht="18" x14ac:dyDescent="0.25">
      <c r="A875" s="55"/>
      <c r="B875" s="55"/>
      <c r="C875" s="55"/>
      <c r="D875" s="55"/>
      <c r="E875" s="55"/>
      <c r="F875" s="55"/>
      <c r="G875" s="55"/>
      <c r="H875" s="55"/>
      <c r="I875" s="55"/>
      <c r="J875" s="59"/>
      <c r="K875" s="59"/>
      <c r="L875" s="59"/>
      <c r="M875" s="55"/>
      <c r="N875" s="55"/>
      <c r="O875" s="55"/>
      <c r="P875" s="58" t="e">
        <f t="shared" si="15"/>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5"/>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5"/>
        <v>#DIV/0!</v>
      </c>
      <c r="Q877" s="55"/>
      <c r="R877" s="57"/>
      <c r="S877" s="55"/>
    </row>
    <row r="878" spans="1:19" ht="18" x14ac:dyDescent="0.25">
      <c r="A878" s="55"/>
      <c r="B878" s="55"/>
      <c r="C878" s="55"/>
      <c r="D878" s="55"/>
      <c r="E878" s="55"/>
      <c r="F878" s="55"/>
      <c r="G878" s="55"/>
      <c r="H878" s="55"/>
      <c r="I878" s="55"/>
      <c r="J878" s="59"/>
      <c r="K878" s="59"/>
      <c r="L878" s="59"/>
      <c r="M878" s="55"/>
      <c r="N878" s="55"/>
      <c r="O878" s="55"/>
      <c r="P878" s="58" t="e">
        <f t="shared" si="15"/>
        <v>#DIV/0!</v>
      </c>
      <c r="Q878" s="55"/>
      <c r="R878" s="57"/>
      <c r="S878" s="55"/>
    </row>
    <row r="879" spans="1:19" ht="18" x14ac:dyDescent="0.25">
      <c r="A879" s="55"/>
      <c r="B879" s="55"/>
      <c r="C879" s="55"/>
      <c r="D879" s="55"/>
      <c r="E879" s="55"/>
      <c r="F879" s="55"/>
      <c r="G879" s="55"/>
      <c r="H879" s="55"/>
      <c r="I879" s="55"/>
      <c r="J879" s="59"/>
      <c r="K879" s="59"/>
      <c r="L879" s="59"/>
      <c r="M879" s="55"/>
      <c r="N879" s="55"/>
      <c r="O879" s="55"/>
      <c r="P879" s="58" t="e">
        <f t="shared" si="15"/>
        <v>#DIV/0!</v>
      </c>
      <c r="Q879" s="55"/>
      <c r="R879" s="57"/>
      <c r="S879" s="55"/>
    </row>
    <row r="880" spans="1:19" ht="18" x14ac:dyDescent="0.25">
      <c r="A880" s="55"/>
      <c r="B880" s="55"/>
      <c r="C880" s="55"/>
      <c r="D880" s="55"/>
      <c r="E880" s="55"/>
      <c r="F880" s="55"/>
      <c r="G880" s="55"/>
      <c r="H880" s="55"/>
      <c r="I880" s="55"/>
      <c r="J880" s="59"/>
      <c r="K880" s="59"/>
      <c r="L880" s="59"/>
      <c r="M880" s="55"/>
      <c r="N880" s="55"/>
      <c r="O880" s="55"/>
      <c r="P880" s="58" t="e">
        <f t="shared" si="15"/>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5"/>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5"/>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5"/>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5"/>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5"/>
        <v>#DIV/0!</v>
      </c>
      <c r="Q885" s="55"/>
      <c r="R885" s="57"/>
      <c r="S885" s="55"/>
    </row>
    <row r="886" spans="1:19" ht="18" x14ac:dyDescent="0.25">
      <c r="A886" s="55"/>
      <c r="B886" s="55"/>
      <c r="C886" s="55"/>
      <c r="D886" s="55"/>
      <c r="E886" s="55"/>
      <c r="F886" s="55"/>
      <c r="G886" s="55"/>
      <c r="H886" s="55"/>
      <c r="I886" s="55"/>
      <c r="J886" s="59"/>
      <c r="K886" s="59"/>
      <c r="L886" s="59"/>
      <c r="M886" s="55"/>
      <c r="N886" s="55"/>
      <c r="O886" s="55"/>
      <c r="P886" s="58" t="e">
        <f t="shared" si="15"/>
        <v>#DIV/0!</v>
      </c>
      <c r="Q886" s="55"/>
      <c r="R886" s="57"/>
      <c r="S886" s="55"/>
    </row>
  </sheetData>
  <sheetProtection algorithmName="SHA-512" hashValue="fhIDcbRJi/CfJQsceLVXFJutbiusNejt3Zj3rvQky6+QhPQ/ENoDwaFDh75+clSIwf9OZAkJi/TJ5DyC2kDzNg==" saltValue="kcJ3/MxdVCCBCPfoDZ0LJg=="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6">
    <cfRule type="containsErrors" dxfId="8" priority="12">
      <formula>ISERROR(P9)</formula>
    </cfRule>
  </conditionalFormatting>
  <conditionalFormatting sqref="P15">
    <cfRule type="containsErrors" dxfId="7" priority="9">
      <formula>ISERROR(P15)</formula>
    </cfRule>
  </conditionalFormatting>
  <conditionalFormatting sqref="P16">
    <cfRule type="containsErrors" dxfId="6" priority="8">
      <formula>ISERROR(P16)</formula>
    </cfRule>
  </conditionalFormatting>
  <conditionalFormatting sqref="P17">
    <cfRule type="containsErrors" dxfId="5" priority="7">
      <formula>ISERROR(P17)</formula>
    </cfRule>
  </conditionalFormatting>
  <conditionalFormatting sqref="P18">
    <cfRule type="containsErrors" dxfId="4" priority="5">
      <formula>ISERROR(P18)</formula>
    </cfRule>
  </conditionalFormatting>
  <conditionalFormatting sqref="P19">
    <cfRule type="containsErrors" dxfId="3" priority="4">
      <formula>ISERROR(P19)</formula>
    </cfRule>
  </conditionalFormatting>
  <conditionalFormatting sqref="P20">
    <cfRule type="containsErrors" dxfId="2" priority="3">
      <formula>ISERROR(P20)</formula>
    </cfRule>
  </conditionalFormatting>
  <conditionalFormatting sqref="P21">
    <cfRule type="containsErrors" dxfId="1" priority="2">
      <formula>ISERROR(P21)</formula>
    </cfRule>
  </conditionalFormatting>
  <conditionalFormatting sqref="P22">
    <cfRule type="containsErrors" dxfId="0" priority="1">
      <formula>ISERROR(P22)</formula>
    </cfRule>
  </conditionalFormatting>
  <dataValidations count="11">
    <dataValidation type="decimal" operator="lessThanOrEqual" allowBlank="1" showInputMessage="1" showErrorMessage="1" sqref="O23:O886 O9:O13" xr:uid="{3BFA637D-1696-4434-A1C1-A3BAD28DD810}">
      <formula1>H9</formula1>
    </dataValidation>
    <dataValidation type="decimal" operator="greaterThan" allowBlank="1" showInputMessage="1" showErrorMessage="1" sqref="H9 H12:H885" xr:uid="{EEE0A37A-B0C1-4319-8D6B-D0C1DD0F6F27}">
      <formula1>0</formula1>
    </dataValidation>
    <dataValidation allowBlank="1" sqref="G12:G14" xr:uid="{D9FA6C31-5433-4102-8586-3CADCE04B916}"/>
    <dataValidation operator="lessThanOrEqual" allowBlank="1" showInputMessage="1" showErrorMessage="1" sqref="O14:O22" xr:uid="{75F52992-DF59-4CB3-8092-AAC77166B168}"/>
    <dataValidation type="list" allowBlank="1" sqref="E9:F886" xr:uid="{37AC38F9-5814-4DA1-B409-14DDB6538730}">
      <formula1>INDIRECT(D9)</formula1>
    </dataValidation>
    <dataValidation type="list" showInputMessage="1" showErrorMessage="1" sqref="R9:R886" xr:uid="{FA08D0D7-8449-4E98-98EE-06206D5CCC60}">
      <formula1>PERIODO_DE_SEGUIMIENTO</formula1>
    </dataValidation>
    <dataValidation type="list" allowBlank="1" showErrorMessage="1" sqref="B9:B886" xr:uid="{FE78B140-7D3A-450A-B03A-EACF3C904CA7}">
      <formula1>COMPONENTE_GESTION</formula1>
    </dataValidation>
    <dataValidation type="list" allowBlank="1" showErrorMessage="1" sqref="C9:D886" xr:uid="{24E3037F-070F-4672-AD73-7AF75EBCF6D6}">
      <formula1>INDIRECT(B9)</formula1>
    </dataValidation>
    <dataValidation type="decimal" allowBlank="1" showInputMessage="1" showErrorMessage="1" sqref="P9:P886" xr:uid="{8BD85A65-33A1-4BAC-9974-69D88FD0EAD1}">
      <formula1>0</formula1>
      <formula2>1</formula2>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9:K1048576" xr:uid="{A47A6DBC-4769-4BAF-84B6-6567146AD7F7}">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L9:L11 L16:L1048576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014780EB-EED4-48D0-8DDB-D80FBDE9E68D}">
          <x14:formula1>
            <xm:f>'D:\JESLY\2024\PLAN DE ACCIÓN\Plan Anticorrupción y Atención al Ciudadano\[Plan Anticorrupción y Atención al Ciudadano V2.xlsx]Hoja 2'!#REF!</xm:f>
          </x14:formula1>
          <xm:sqref>L12:L15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0" t="s">
        <v>27</v>
      </c>
      <c r="B2" s="49" t="s">
        <v>238</v>
      </c>
      <c r="C2" s="141" t="s">
        <v>78</v>
      </c>
      <c r="D2" s="141"/>
      <c r="E2" s="141"/>
      <c r="F2" s="141"/>
    </row>
    <row r="3" spans="1:47" ht="27.75" customHeight="1" x14ac:dyDescent="0.25">
      <c r="A3" s="140"/>
      <c r="B3" s="140" t="s">
        <v>82</v>
      </c>
      <c r="C3" s="140" t="s">
        <v>79</v>
      </c>
      <c r="D3" s="140" t="s">
        <v>2</v>
      </c>
      <c r="E3" s="140" t="s">
        <v>80</v>
      </c>
      <c r="F3" s="140" t="s">
        <v>81</v>
      </c>
      <c r="G3" s="140" t="s">
        <v>335</v>
      </c>
      <c r="H3" s="140" t="s">
        <v>28</v>
      </c>
      <c r="I3" s="140" t="s">
        <v>83</v>
      </c>
      <c r="J3" s="140" t="s">
        <v>84</v>
      </c>
      <c r="K3" s="140" t="s">
        <v>91</v>
      </c>
      <c r="L3" s="140" t="s">
        <v>92</v>
      </c>
      <c r="M3" s="140" t="s">
        <v>85</v>
      </c>
      <c r="N3" s="140" t="s">
        <v>86</v>
      </c>
      <c r="O3" s="140" t="s">
        <v>87</v>
      </c>
      <c r="P3" s="140" t="s">
        <v>88</v>
      </c>
      <c r="Q3" s="140" t="s">
        <v>89</v>
      </c>
      <c r="R3" s="140" t="s">
        <v>90</v>
      </c>
      <c r="S3" s="140" t="s">
        <v>97</v>
      </c>
      <c r="T3" s="140" t="s">
        <v>99</v>
      </c>
      <c r="U3" s="140" t="s">
        <v>100</v>
      </c>
      <c r="V3" s="140" t="s">
        <v>96</v>
      </c>
      <c r="W3" s="140" t="s">
        <v>114</v>
      </c>
      <c r="X3" s="140" t="s">
        <v>115</v>
      </c>
      <c r="Y3" s="140" t="s">
        <v>98</v>
      </c>
      <c r="Z3" s="140" t="s">
        <v>232</v>
      </c>
      <c r="AA3" s="140" t="s">
        <v>233</v>
      </c>
      <c r="AB3" s="140" t="s">
        <v>29</v>
      </c>
      <c r="AC3" s="140" t="s">
        <v>191</v>
      </c>
      <c r="AD3" s="140" t="s">
        <v>193</v>
      </c>
      <c r="AF3" s="140" t="s">
        <v>194</v>
      </c>
      <c r="AH3" s="140" t="s">
        <v>195</v>
      </c>
      <c r="AJ3" s="140" t="s">
        <v>196</v>
      </c>
      <c r="AL3" s="140" t="s">
        <v>197</v>
      </c>
      <c r="AN3" s="140" t="s">
        <v>198</v>
      </c>
      <c r="AO3" s="140" t="s">
        <v>192</v>
      </c>
      <c r="AP3" s="140" t="s">
        <v>190</v>
      </c>
      <c r="AR3" s="140" t="s">
        <v>239</v>
      </c>
      <c r="AS3" s="140" t="s">
        <v>253</v>
      </c>
      <c r="AT3" s="140" t="s">
        <v>262</v>
      </c>
      <c r="AU3" s="139" t="s">
        <v>263</v>
      </c>
    </row>
    <row r="4" spans="1:47" ht="30" customHeight="1" x14ac:dyDescent="0.25">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F4" s="140"/>
      <c r="AH4" s="140"/>
      <c r="AJ4" s="140"/>
      <c r="AL4" s="140"/>
      <c r="AN4" s="140"/>
      <c r="AO4" s="140"/>
      <c r="AP4" s="140"/>
      <c r="AR4" s="140"/>
      <c r="AS4" s="140"/>
      <c r="AT4" s="140"/>
      <c r="AU4" s="139"/>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2024-08-08T15:21:45Z</dcterms:modified>
</cp:coreProperties>
</file>