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C872129D-2A7D-4E5C-9A5A-44665FE526E0}"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s>
  <definedNames>
    <definedName name="_xlnm._FilterDatabase" localSheetId="1" hidden="1">'FOR-PES-006'!$A$8:$S$887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 l="1"/>
  <c r="P26" i="1"/>
  <c r="P23" i="1"/>
  <c r="P24" i="1"/>
  <c r="P25" i="1"/>
  <c r="P9" i="1" l="1"/>
  <c r="P10" i="1"/>
  <c r="P887" i="1" l="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2" i="1"/>
  <c r="P21" i="1"/>
  <c r="P20" i="1"/>
  <c r="P19" i="1"/>
  <c r="P18" i="1"/>
  <c r="P17" i="1"/>
  <c r="P16" i="1"/>
  <c r="P15" i="1"/>
  <c r="P13" i="1"/>
  <c r="P12" i="1"/>
  <c r="P11" i="1"/>
  <c r="P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<sst xmlns="http://schemas.openxmlformats.org/spreadsheetml/2006/main" count="1039" uniqueCount="777">
  <si>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</si>
  <si>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</si>
  <si>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</si>
  <si>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</si>
  <si>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</si>
  <si>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</si>
  <si>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</si>
  <si>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</si>
  <si>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</si>
  <si>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</si>
  <si>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</si>
  <si>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</si>
  <si>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</si>
  <si>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</si>
  <si>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</si>
  <si>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</si>
  <si>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</si>
  <si>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</si>
  <si>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</si>
  <si>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</si>
  <si>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</si>
  <si>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</si>
  <si>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</si>
  <si>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</si>
  <si>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</si>
  <si>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</si>
  <si>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</si>
  <si>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</si>
  <si>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</si>
  <si>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</si>
  <si>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</si>
  <si>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</si>
  <si>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</si>
  <si>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</si>
  <si>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</si>
  <si>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</si>
  <si>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</si>
  <si>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</si>
  <si>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</si>
  <si>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</si>
  <si>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</si>
  <si>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</si>
  <si>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</si>
  <si>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</si>
  <si>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</si>
  <si>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</si>
  <si>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</si>
  <si>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</si>
  <si>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</si>
  <si>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</si>
  <si>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</si>
  <si>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</si>
  <si>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</si>
  <si>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</si>
  <si>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</si>
  <si>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</si>
  <si>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</si>
  <si>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</si>
  <si>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</si>
  <si>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</si>
  <si>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</si>
  <si>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</si>
  <si>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</si>
  <si>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</si>
  <si>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</si>
  <si>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</si>
  <si>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</si>
  <si>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</si>
  <si>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</si>
  <si>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</si>
  <si>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</si>
  <si>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</si>
  <si>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</si>
  <si>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</si>
  <si>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</si>
  <si>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</si>
  <si>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</si>
  <si>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</si>
  <si>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</si>
  <si>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</si>
  <si>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</si>
  <si>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</si>
  <si>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</si>
  <si>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</si>
  <si>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</si>
  <si>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</si>
  <si>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</si>
  <si>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</si>
  <si>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</si>
  <si>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</si>
  <si>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</si>
  <si>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</si>
  <si>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</si>
  <si>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</si>
  <si>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</si>
  <si>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</si>
  <si>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</si>
  <si>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</si>
  <si>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</si>
  <si>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</si>
  <si>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</si>
  <si>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</si>
  <si>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</si>
  <si>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</si>
  <si>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</si>
  <si>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</si>
  <si>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</si>
  <si>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</si>
  <si>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</si>
  <si>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</si>
  <si>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</si>
  <si>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</si>
  <si>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</si>
  <si>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</si>
  <si>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</si>
  <si>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</si>
  <si>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</si>
  <si>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</si>
  <si>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</si>
  <si>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</si>
  <si>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</si>
  <si>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</si>
  <si>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</si>
  <si>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</si>
  <si>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</si>
  <si>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</si>
  <si>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</si>
  <si>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</si>
  <si>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</si>
  <si>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</si>
  <si>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</si>
  <si>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</si>
  <si>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</si>
  <si>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</si>
  <si>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</si>
  <si>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</si>
  <si>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</si>
  <si>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</si>
  <si>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</si>
  <si>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</si>
  <si>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</si>
  <si>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</si>
  <si>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</si>
  <si>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</si>
  <si>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</si>
  <si>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</si>
  <si>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</si>
  <si>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</si>
  <si>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</si>
  <si>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</si>
  <si>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</si>
  <si>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</si>
  <si>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</si>
  <si>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</si>
  <si>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</si>
  <si>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</si>
  <si>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</si>
  <si>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</si>
  <si>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</si>
  <si>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</si>
  <si>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</si>
  <si>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</si>
  <si>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</si>
  <si>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</si>
  <si>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</si>
  <si>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</si>
  <si>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</si>
  <si>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</si>
  <si>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</si>
  <si>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</si>
  <si>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</si>
  <si>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</si>
  <si>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</si>
  <si>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</si>
  <si>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</si>
  <si>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</si>
  <si>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</si>
  <si>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</si>
  <si>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</si>
  <si>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</si>
  <si>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</si>
  <si>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</si>
  <si>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</si>
  <si>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</si>
  <si>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</si>
  <si>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</si>
  <si>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</si>
  <si>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</si>
  <si>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</si>
  <si>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</si>
  <si>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</si>
  <si>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</si>
  <si>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</si>
  <si>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</si>
  <si>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</si>
  <si>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</si>
  <si>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</si>
  <si>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</si>
  <si>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</si>
  <si>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</si>
  <si>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</si>
  <si>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</si>
  <si>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</si>
  <si>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</si>
  <si>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</si>
  <si>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</si>
  <si>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</si>
  <si>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</si>
  <si>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</si>
  <si>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</si>
  <si>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</si>
  <si>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</si>
  <si>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</si>
  <si>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</si>
  <si>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</si>
  <si>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</si>
  <si>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</si>
  <si>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</si>
  <si>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</si>
  <si>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</si>
  <si>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</si>
  <si>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</si>
  <si>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</si>
  <si>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</si>
  <si>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</si>
  <si>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</si>
  <si>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</si>
  <si>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</si>
  <si>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</si>
  <si>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</si>
  <si>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</si>
  <si>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</si>
  <si>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</si>
  <si>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</si>
  <si>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</si>
  <si>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</si>
  <si>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</si>
  <si>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</si>
  <si>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</si>
  <si>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</si>
  <si>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</si>
  <si>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</si>
  <si>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</si>
  <si>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</si>
  <si>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</si>
  <si>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</si>
  <si>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</si>
  <si>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</si>
  <si>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</si>
  <si>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</si>
  <si>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</si>
  <si>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</si>
  <si>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</si>
  <si>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</si>
  <si>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</si>
  <si>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</si>
  <si>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</si>
  <si>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</si>
  <si>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</si>
  <si>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</si>
  <si>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</si>
  <si>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</si>
  <si>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</si>
  <si>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</si>
  <si>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</si>
  <si>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</si>
  <si>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</si>
  <si>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</si>
  <si>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</si>
  <si>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</si>
  <si>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</si>
  <si>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</si>
  <si>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</si>
  <si>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</si>
  <si>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</si>
  <si>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</si>
  <si>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</si>
  <si>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</si>
  <si>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</si>
  <si>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</si>
  <si>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</si>
  <si>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</si>
  <si>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</si>
  <si>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</si>
  <si>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</si>
  <si>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</si>
  <si>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</si>
  <si>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</si>
  <si>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</si>
  <si>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</si>
  <si>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</si>
  <si>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</si>
  <si>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</si>
  <si>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</si>
  <si>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</si>
  <si>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</si>
  <si>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</si>
  <si>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</si>
  <si>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</si>
  <si>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</si>
  <si>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</si>
  <si>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</si>
  <si>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</si>
  <si>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</si>
  <si>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</si>
  <si>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</si>
  <si>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</si>
  <si>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</si>
  <si>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</si>
  <si>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</si>
  <si>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</si>
  <si>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</si>
  <si>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</si>
  <si>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</si>
  <si>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</si>
  <si>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</si>
  <si>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</si>
  <si>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</si>
  <si>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</si>
  <si>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</si>
  <si>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</si>
  <si>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</si>
  <si>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</si>
  <si>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</si>
  <si>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</si>
  <si>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</si>
  <si>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</si>
  <si>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</si>
  <si>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</si>
  <si>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</si>
  <si>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</si>
  <si>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</si>
  <si>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</si>
  <si>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</si>
  <si>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</si>
  <si>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</si>
  <si>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</si>
  <si>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</si>
  <si>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</si>
  <si>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</si>
  <si>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</si>
  <si>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</si>
  <si>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</si>
  <si>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</si>
  <si>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</si>
  <si>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</si>
  <si>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</si>
  <si>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</si>
  <si>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</si>
  <si>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</si>
  <si>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</si>
  <si>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</si>
  <si>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</si>
  <si>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</si>
  <si>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</si>
  <si>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</si>
  <si>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</si>
  <si>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</si>
  <si>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</si>
  <si>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</si>
  <si>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</si>
  <si>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</si>
  <si>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</si>
  <si>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</si>
  <si>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</si>
  <si>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</si>
  <si>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</si>
  <si>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</si>
  <si>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</si>
  <si>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</si>
  <si>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</si>
  <si>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</si>
  <si>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</si>
  <si>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</si>
  <si>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</si>
  <si>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</si>
  <si>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</si>
  <si>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</si>
  <si>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</si>
  <si>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</si>
  <si>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</si>
  <si>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</si>
  <si>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</si>
  <si>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</si>
  <si>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</si>
  <si>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</si>
  <si>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</si>
  <si>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</si>
  <si>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</si>
  <si>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</si>
  <si>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</si>
  <si>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</si>
  <si>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</si>
  <si>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</si>
  <si>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</si>
  <si>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</si>
  <si>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</si>
  <si>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</si>
  <si>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</si>
  <si>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</si>
  <si>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</si>
  <si>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</si>
  <si>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</si>
  <si>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</si>
  <si>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</si>
  <si>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</si>
  <si>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</si>
  <si>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</si>
  <si>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</si>
  <si>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</si>
  <si>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</si>
  <si>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</si>
  <si>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</si>
  <si>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</si>
  <si>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</si>
  <si>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</si>
  <si>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</si>
  <si>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</si>
  <si>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</si>
  <si>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</si>
  <si>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</si>
  <si>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</si>
  <si>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</si>
  <si>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</si>
  <si>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</si>
  <si>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</si>
  <si>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</si>
  <si>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</si>
  <si>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</si>
  <si>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</si>
  <si>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</si>
  <si>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</si>
  <si>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</si>
  <si>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</si>
  <si>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</si>
  <si>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</si>
  <si>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</si>
  <si>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</si>
  <si>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</si>
  <si>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</si>
  <si>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</si>
  <si>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</si>
  <si>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</si>
  <si>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</si>
  <si>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</si>
  <si>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</si>
  <si>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</si>
  <si>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</si>
  <si>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</si>
  <si>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</si>
  <si>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</si>
  <si>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</si>
  <si>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</si>
  <si>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</si>
  <si>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</si>
  <si>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</si>
  <si>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</si>
  <si>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</si>
  <si>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</si>
  <si>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</si>
  <si>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</si>
  <si>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</si>
  <si>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</si>
  <si>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</si>
  <si>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</si>
  <si>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</si>
  <si>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</si>
  <si>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</si>
  <si>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</si>
  <si>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</si>
  <si>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</si>
  <si>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</si>
  <si>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</si>
  <si>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</si>
  <si>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</si>
  <si>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</si>
  <si>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</si>
  <si>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</si>
  <si>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</si>
  <si>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</si>
  <si>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</si>
  <si>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</si>
  <si>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</si>
  <si>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</si>
  <si>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</si>
  <si>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</si>
  <si>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</si>
  <si>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</si>
  <si>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</si>
  <si>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</si>
  <si>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</si>
  <si>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</si>
  <si>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</si>
  <si>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</si>
  <si>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</si>
  <si>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</si>
  <si>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</si>
  <si>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</si>
  <si>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</si>
  <si>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</si>
  <si>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</si>
  <si>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</si>
  <si>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</si>
  <si>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</si>
  <si>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</si>
  <si>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</si>
  <si>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</si>
  <si>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</si>
  <si>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</si>
  <si>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</si>
  <si>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</si>
  <si>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</si>
  <si>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</si>
  <si>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</si>
  <si>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</si>
  <si>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</si>
  <si>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</si>
  <si>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</si>
  <si>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</si>
  <si>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</si>
  <si>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</si>
  <si>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</si>
  <si>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</si>
  <si>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</si>
  <si>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</si>
  <si>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</si>
  <si>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</si>
  <si>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</si>
  <si>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</si>
  <si>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</si>
  <si>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</si>
  <si>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</si>
  <si>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</si>
  <si>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</si>
  <si>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</si>
  <si>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</si>
  <si>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</si>
  <si>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</si>
  <si>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</si>
  <si>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</si>
  <si>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</si>
  <si>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</si>
  <si>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</si>
  <si>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</si>
  <si>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</si>
  <si>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</si>
  <si>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</si>
  <si>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</si>
  <si>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</si>
  <si>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</si>
  <si>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</si>
  <si>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</si>
  <si>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</si>
  <si>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</si>
  <si>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</si>
  <si>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</si>
  <si>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</si>
  <si>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</si>
  <si>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</si>
  <si>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</si>
  <si>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</si>
  <si>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</si>
  <si>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</si>
  <si>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</si>
  <si>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</si>
  <si>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</si>
  <si>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</si>
  <si>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</si>
  <si>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</si>
  <si>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</si>
  <si>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</si>
  <si>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</si>
  <si>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</si>
  <si>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</si>
  <si>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</si>
  <si>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</si>
  <si>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</si>
  <si>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</si>
  <si>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</si>
  <si>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</si>
  <si>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</si>
  <si>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</si>
  <si>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</si>
  <si>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</si>
  <si>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</si>
  <si>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</si>
  <si>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</si>
  <si>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</si>
  <si>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</si>
  <si>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</si>
  <si>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</si>
  <si>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</si>
  <si>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</si>
  <si>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</si>
  <si>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</si>
  <si>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</si>
  <si>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</si>
  <si>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</si>
  <si>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</si>
  <si>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</si>
  <si>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</si>
  <si>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</si>
  <si>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</si>
  <si>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</si>
  <si>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</si>
  <si>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</si>
  <si>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</si>
  <si>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</si>
  <si>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</si>
  <si>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</si>
  <si>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</si>
  <si>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</si>
  <si>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</si>
  <si>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</si>
  <si>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</si>
  <si>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</si>
  <si>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</si>
  <si>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</si>
  <si>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</si>
  <si>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</si>
  <si>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</si>
  <si>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</si>
  <si>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</si>
  <si>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</si>
  <si>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</si>
  <si>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</si>
  <si>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</si>
  <si>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</si>
  <si>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</si>
  <si>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</si>
  <si>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</si>
  <si>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</si>
  <si>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</si>
  <si>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</si>
  <si>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</si>
  <si>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</si>
  <si>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</si>
  <si>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</si>
  <si>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</si>
  <si>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</si>
  <si>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</si>
  <si>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</si>
  <si>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</si>
  <si>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</si>
  <si>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</si>
  <si>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</si>
  <si>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</si>
  <si>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</si>
  <si>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</si>
  <si>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</si>
  <si>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</si>
  <si>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</si>
  <si>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</si>
  <si>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</si>
  <si>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</si>
  <si>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</si>
  <si>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</si>
  <si>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</si>
  <si>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</si>
  <si>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</si>
  <si>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</si>
  <si>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</si>
  <si>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</si>
  <si>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</si>
  <si>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</si>
  <si>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</si>
  <si>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</si>
  <si>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</si>
  <si>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</si>
  <si>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</si>
  <si>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</si>
  <si>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</si>
  <si>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</si>
  <si>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</si>
  <si>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</si>
  <si>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</si>
  <si>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</si>
  <si>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</si>
  <si>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</si>
  <si>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</si>
  <si>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</si>
  <si>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</si>
  <si>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</si>
  <si>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</si>
  <si>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</si>
  <si>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</si>
  <si>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</si>
  <si>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Realizar jornadas de capacitación a los conductores en servicio al cliente y conocimiento del vehículo y técnicas de conducción (orientadas al ahorro del combustible).</t>
  </si>
  <si>
    <t>Ninguna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</si>
  <si>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</si>
  <si>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</si>
  <si>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</si>
  <si>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</si>
  <si>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</si>
  <si>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</si>
  <si>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Elaborar y reportar al Proceso de Gestión Documental en el FOR-GDO-010 el inventario documental del archivo de gestión, tanto de documentos físicos como electrónicos.</t>
  </si>
  <si>
    <t>reporte realizado</t>
  </si>
  <si>
    <t>Proceso : Planeación Estratégica</t>
  </si>
  <si>
    <t>Jornadas de capacitación realizadas</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</si>
  <si>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</si>
  <si>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</si>
  <si>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AM-06-SSG-2022: Realizar acompañamiento socio jurídico a aquellos funcionarios que estén próximos a alcanzar o que ya cuenten con los requisitos para la jubilación.</t>
  </si>
  <si>
    <t>Se tiene a un conductor con la edad para retiro forzoso.
Porque no tiene las 1300 semanas mínimas para lograr su pensión.
Porque ha tenido períodos de empleo intermitentes o incompletos a lo largo de su carrera
Puede ser que no haya recibido asesoramiento sobre su situación laboral.</t>
  </si>
  <si>
    <t>AM-08-SSG-2022: Crear mecanismos de consulta a los usuarios a través formularios electrónicos u otros mecanismos que no requieran datos personales para la evaluación de la satisfacción del servicio de transporte y darla a conocer al conductor y responsable de la salida, para que haya retroalimentación. Así mismo, tomar acciones o medidas específicas asociadas a los resultados de dichas evaluaciones.</t>
  </si>
  <si>
    <t>No se han tomado acciones o medidas específicas asociadas a los resultados de las evaluaciones
No es han hecho retroalimentación a los conductor.
No es posible realizar un análisis efectivo de la calidad del servicio prestado
No se está diligenciando la encuesta del servicio de transporte de manera eficaz.
La encuesta es muy dispendiosa ya que esta se encuentra muy generalizada.</t>
  </si>
  <si>
    <t>AM-10-SSG-2022: Fortalecer el programa de incentivos y reconocimiento a las buenas prácticas, de manera pública, a aquellos servidores adscritos al área de transporte, según desempeño, en procura de aumentar la motivación laboral.</t>
  </si>
  <si>
    <t>El programa de incentivos y reconocimiento a las buenas prácticas no está fortalecido
Los servidores adscritos al área de transporte no están motivados
El desempeño de los servidores no está siendo reconocido
El reconocimiento no es público
No se está aumentando la motivación laboral</t>
  </si>
  <si>
    <t>AM-13-SSG-2022: Solicitar a los funcionarios mantener sus permisos y licencias actualizados con el fin de reducir los riesgos de incumplimiento y sanciones por parte de instancias de vigilancia y control.</t>
  </si>
  <si>
    <t>No se solicita a los conductores la renovación de su licencia de conducción a tiempo.
Por que no cuenta con un sistema de alerta para conocer la necesidad de actualización de licencias.
No se contaba con un instrumento de validación para conocer el estado de permisos y licencias.
No se estaba llevando un control sobre las licencias y permisos de los conductores.</t>
  </si>
  <si>
    <t>Realizar seguimiento al comunicado emitido a la Subdirección de personal para realizar el acompañamiento jurídico al personal que se encuentra con edad de retiro forzoso se la Subdirección</t>
  </si>
  <si>
    <t>Seguimiento realizado</t>
  </si>
  <si>
    <t>Realizar reporte trimestralmente  del resultado obtenido de las encuestas de satisfacción a los conductores del área de transporte</t>
  </si>
  <si>
    <t>Seguimientos realizados</t>
  </si>
  <si>
    <t>Realizar seguimiento  a las renovaciones de  licencias de los conductores de la UPN</t>
  </si>
  <si>
    <t>Seguimientos  a las renovaciones de  licencias de los conductores de la UPN realizados</t>
  </si>
  <si>
    <t>El facilitador de calidad de la Subdirección de Servicios Generales también es responsable.</t>
  </si>
  <si>
    <t>Diseñar y aprobar el plan estratégico de seguridad vial de la Universidad Pedagógica Nacional</t>
  </si>
  <si>
    <t>Plan estratégico de seguridad vial aprobado</t>
  </si>
  <si>
    <t xml:space="preserve">Se requiere de activación de comité de seguridad vial para generar aprobación de documentos, que permita la generación del plan estratégico de seguridad vial. </t>
  </si>
  <si>
    <t>Reportes realizados</t>
  </si>
  <si>
    <t>Realizar seguimiento al comunicado emitido a la Subdirección de personal para incluir, vincular y fortalecer el programa de incentivos y reconocimiento a las buenas prácticas a los servidores adscritos al área de transporte de la UPN</t>
  </si>
  <si>
    <t>Hallazgo 93: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</si>
  <si>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</si>
  <si>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 xml:space="preserve">Realizar el mantenimiento de pocetas y el mantenimiento o reemplazo de los estantes de almacenamiento de insumos de aseo </t>
  </si>
  <si>
    <t xml:space="preserve">Mantenimientos de pocetas y/o reemplazo de  estantes de almacenamiento de insumos de aseo </t>
  </si>
  <si>
    <t>Hallazgo 94: SB06N005734 CALLE 72: Visita 6 de abril de 2022 Falta mejorar condiciones de orden y limpieza en taller de tecnología y carpintería.</t>
  </si>
  <si>
    <t>El espacio no es el adecuado para almacenar los elementos de carpintería.
Se encuentran herramientas y maquinaria inservible que no se ha dado de baja.
Falta de orden y aseo para determinar el espacio real que se requiere.
No se ha realizado una jornada de orden y aseo por parte de los responsables.</t>
  </si>
  <si>
    <t>Aspecto 50: Se recomienda reforzar el manejo de residuos de baterías sanitarias, en las áreas comunes de la universidad, garantizando la señalización de habladores de la técnica de lavado de manos, canecas de pedal, manejo de bolsas negra a 3/4 partes de llenado.</t>
  </si>
  <si>
    <t>Las baterías sanitarias de salud y restaurante no cumplen en cuanto a las condiciones manejo de contenedores
Los contenedores de las baterías sanitarias de salud y restaurante no son de pedal
No se ha hecho el cambio de los contenedores de vaivén por contenedores de pedal
No se ha hecho seguimiento al tipo de contenedores de las baterías sanitarias de salud y restaurante</t>
  </si>
  <si>
    <t>Realizar el remplazo de los contenedores que no sean de pedal</t>
  </si>
  <si>
    <t>Informe de reemplazo de contenedores</t>
  </si>
  <si>
    <t>aspecto 51: Se recomienda establecer un código de colores sobre los elementos para el desarrollo de las actividades de limpieza y desinfección (escobas, traperos y trapos).</t>
  </si>
  <si>
    <t>Los implementos de aseo no cuentan con código de colores por criticidad 
No se ha establecido un lineamiento para clasificación de estos implementos
Esta medida no se encuentran incluidos dentro del Protocolo de aseo, limpieza y desinfección
No se ha realizado la actualización del protocolo de aseo, limpieza y desinfección</t>
  </si>
  <si>
    <t>Realizar la actualización e implementación del protocolo</t>
  </si>
  <si>
    <t>Protocolo de aseo, limpieza y desinfección actualizado</t>
  </si>
  <si>
    <t>1 PERIODO:
El día 7 de mayo se realizo el reporte del primer cuatrimestre del año 2024.</t>
  </si>
  <si>
    <t>1 PERIODO:
Durante el primer periodo se recibieron un total de 4 PQRSFD las cuales han sido respondidas con un tiempo promedio de respuesta de 2,5 días.
2 PERIODO:
Durante el segundo periodo de evaluación se recibieron un total de 9 PQRSFD las cuales han sido respondidas con un tiempo promedio de respuesta de 4,8 días.</t>
  </si>
  <si>
    <t>No se coloca al 100% la acción, esperando la respuesta por parte de la subdirección de personal</t>
  </si>
  <si>
    <t>2 PERIODO:
1. El día 12 de abril se remitió a la Subdirección de Personal el oficio 202405200050783 a través del cual se solicito la información sobre el plan de incentivos para conductores de la Subdirección de Servicios Generales.
2.A través del memorando 202405100055373 la Subdirección de Personal informo que es la Comisión de Carrera Administrativa quien es el encargado de brindar información sobre el plan de incentivos , por lo cual el día 8 de mayo a través de correo electrónico se solicito a la Comisión de Carrera Administrativa que se incluya a la SSG en la próxima reunión con el fin de discutir la solicitud realizada mediante el memorando 202405200050783.</t>
  </si>
  <si>
    <t>2 PERIODO: 
-Durante la inspección realizada el día 18 de junio se identifico que el funcionario realizó el reintegro de los equipos fuera de servicio en el año 2022, adicionalmente se identifico que el funcionario actualmente no cuenta con herramienta inservible.
-Se han realizado jornadas de aseo en el taller de tecnología y carpintería todos los días viernes durante la vigencia 2024</t>
  </si>
  <si>
    <t xml:space="preserve">Hallazgo atendido al 100% se fábrica porta candados y se pone candado. </t>
  </si>
  <si>
    <t>candado instalado</t>
  </si>
  <si>
    <t>Instalar candado para restringir paso a personal no autorizado</t>
  </si>
  <si>
    <t>Hallazgo 48: Deposito de elementos de aseo no es de acceso restringido.</t>
  </si>
  <si>
    <t>Grupo_de_Infraestructura_Física</t>
  </si>
  <si>
    <t>Se atendió requerimiento al 100% se conecto extractor y se deja en funcionamiento mediante interruptor.</t>
  </si>
  <si>
    <t>shut con ventilación y cocina hermetizada</t>
  </si>
  <si>
    <t>Modificar shut para colocar ventilación y hermetizar el área de cocina</t>
  </si>
  <si>
    <t>Hallazgo 47: El shut no cuenta con ventilación y el área de cocina  no cuenta con total hermeticidad.</t>
  </si>
  <si>
    <t>I trimestre
Hallazgo atendido se atendió al 100% se realiza la intervención bajando el lavamanos a una altura adecuada para los niños.</t>
  </si>
  <si>
    <t>baño adaptado a medidas solicitadas</t>
  </si>
  <si>
    <t>Adecuar la ubicación del baño del segundo piso ubicado al lado de la oficina administrativa de escuela maternal</t>
  </si>
  <si>
    <t>Hallazgo 46: Lavamanos de baño de segundo piso de la casa donde se encuentra la administración, se encuentra a 80 cm y debe estar entre 0,45 m y 0,55 m.</t>
  </si>
  <si>
    <t>Hallazgo atendido al 10+C15:Q200% con la instalación de los 25 elementos anti machucones.</t>
  </si>
  <si>
    <t>puertas adecuadas con sistema anti machucones</t>
  </si>
  <si>
    <t>Adecuar puertas que no poseen sistema anti machucones</t>
  </si>
  <si>
    <t>Hallazgo 44: Faltan puertas por sistemas  anti machucones.</t>
  </si>
  <si>
    <t>A la fecha no se ha dado cierre definitivo a los diferentes hallazgos de la SDS, aún quedan pendiente por cerrar 36 hallazgos en donde se incluyen los generados en la vigencia 2023</t>
  </si>
  <si>
    <t>Realizar cierre de los 36 hallazgos pendientes, generados por la Secretaría Distrital de Salud</t>
  </si>
  <si>
    <t>Hallazgos cerrados</t>
  </si>
  <si>
    <t>I trimestre
A la fecha de corte del primer trimestre no se presenta avance sobre la acción. Sin embargo, los hallazgos generados por la Secretaria Distrital de Salud, se incluyen en la programación del Plan de Mantenimiento para la vigencia 2024 y se irán desarrollando de conformidad con la misma.
II trimestre
Se realiza cargue de evidencias en el aplicativo Solución para dar cierre a hallazgos, se programa recorrido de seguimiento para cierre con la oficina de control interno para el 10 de julio de 2024 en donde se aprobarán o rechazarán las acciones ejecutadas.</t>
  </si>
  <si>
    <t>Debido a decisiones administrativas mediante resolución 0572 de 2024 el grupo de mantenimiento para a ser parte de la SSG, motivo por el cual el GIF debe dar respuesta solo a 5 hallazgos:
1. SB01N025058 GIMNASIO 2022
2. SB01N025059 PISCINA 2022
3. SB06N005734 CALLE 72 2022
4. SB06N005734 CALLE 72 2022
5. HSA06N006164-2022</t>
  </si>
  <si>
    <t>Se debe trasladar reporte al PDA de la SSG. Debido a decisiones administrativas mediante resolución 0572 de 2024 el grupo de mantenimiento para a ser parte de la SSG</t>
  </si>
  <si>
    <t>2 PERIODO: 
-Con corte al segundo trimestre de la vigencia 2024, se realizo informe de reemplazo de contenedores. Durante el recorrido realizado el día 13 de junio, se identifico la necesidad de realizar el remplazo de 4 contenedores en el área de restaurante de los cuales 4 ya fueron remplazados.</t>
  </si>
  <si>
    <t>1 PERIODO:
 El día 1 de febrero se realizó la capacitación "" Comunicación asertiva  "trabajo en equipo" y "Taller conductores: Identidad institucional y sentido de pertenencia" en áreas de mejorar el servicio al cliente.
2 PERIODO:
Se realizo una segunda jornada de capacitación en los siguientes temas:
11 de junio: "Normas y comportamientos, reglas generales y educación en el tránsito"
12 de junio: "Manejo del estrés, fatiga y sueño"
13 de junio "Emergencias y primeros auxilios Control del fuego"
18 de junio "Conductores y acompañantes de rutas escolares"
19 de junio "Manejo de emociones"</t>
  </si>
  <si>
    <t>1 PERIODO:
Se han aplicado las encuestas de satisfacción de los servicios de transporte y de aseo y cafetería, sin embargo, debido a la baja tasa de respuesta de las encuestas, se encuentran en proceso de actualización y aprobación por parte de la ODP.
2 PERIODO:
El día 3 de mayo se informó que se aprobó la actualización de las encuestas ""Encuesta de satisfacción del servicio de transporte"" y ""Encuesta de satisfacción del servicio de aseo y cafetería"" y se inicio la aplicación de las mismas a través de códigos QR.
Se aplicaron 2 encuestas de satisfacción de servicio de transporte y 2 encuestas de satisfacción de servicios de aseo y cafetería</t>
  </si>
  <si>
    <t>PERIODO:
El día 04 de marzo se aplicó la Encuesta Estudio Unidad Documental con el fin de realizar la modificación de la TRD de la SSG, por lo cual nos encontramos a la espera del resultado final de dicha reunión con el fin de elaborar y reporta el FOR-GDO-010.
2 PERIODO:
Actualmente la subdirección se encuentra en levantamiento de dicha información y se finalizara el día 19 de julio, posteriormente se consolidaría y remitirá dicha información.</t>
  </si>
  <si>
    <t>1 PERIODO:
1. Se realizo la proyección del plan de actividades o trabajo PESV.
2. Se inicio con la creación de la Resolución ""Por la cual, se designa el diseño e implementación del Plan Estratégico de Seguridad Vial, se crea el Comité de Seguridad Vial y se adopta la Política de Seguridad Vial de la Universidad Pedagógica Nacional, se establecen sus objetivos y funciones""
3. Se realizo el borrador de la creación del formato de Rutograma.
4. Se realizo el borrador de la actualización de los formatos 013, 024, 031, 037, 038 y 040.
2 PERIODO:
1. Se emitió el borrador del acto administrativo ""Por la cual, se designa el diseño e implementación del Plan Estratégico de Seguridad Vial, se crea el Comité de Seguridad Vial y se adopta la Política de Seguridad Vial de la Universidad Pedagógica Nacional, se establecen sus objetivos y funciones"" y actualmente se encuentra en revisión.
2. Mediante el memorando 202405200054513 se realizo la designación de Responsabilidades para el Gestor de Transporte relacionada con el PESV.
3. Se cuenta con un primer documento borrador del Manual PESV UPN.
4. Se inicio la construcción de los borradores de la ENCUESTA PARA LA IDENTIFICACIÓN DE RIESGOS EN SEGURIDAD VIAL, el diagnóstico de la seguridad vial, objetivos, metas e indicadores PESV, el Programa y política de Velocidad Segura, Programa y política de prevención del cansancio y la fatiga. Programa y política de prevención de la distracción, Programa y política de prevención de estados de intoxicación, Programa de gestión de actores vulnerables y planos de rutas internas</t>
  </si>
  <si>
    <t>2 PERIODO:
Mediante el memorando 202405200050623 se realizo la Solicitud de Información sobre Funcionarios de la SSG con edad o próximos a cumplir con la calidad de pensionados.
de acuerdo a la después dada por parte de la Subdirección de Personal mediante el memorando 202405100061653 se identificó un único funcionario con situación de retiro forzoso. 
mediante el memorando 202405200062973 se solicito el acompañamiento y reubicación para el señor Rafael Ibarra a la Subdirección de Personal.</t>
  </si>
  <si>
    <t>1 PERIODO:
1. Se realizo el borrador de la actualización de las encuestas de transporte y aseo.
2. el día 4 de abril se realizará la reunión con la ODP para la revisión de las actualizaciones y su aprobación.
3. El día 31 de marzo de 2024 se realizo el cálculo de los indicadores del 4 trimestre de 2023 y se encuentra pendiente el cálculo del primer trimestre 2024 debido a que se realiza mes vencido.
2 PERIODO:
1. El día 3 de mayo se aprobó por parte de la ODP la nueva versión de la encuesta de transporte.
2. El día 31 de marzo se realizo el reporte de los resultados de las encuestas del primer trimestre y el 2 de julio se realizo el reporte del segundo trimestre 2024</t>
  </si>
  <si>
    <t>2 PERIODO:
1. El día 14 de mayo se aprobó el FOR-GSS-060Controllicenciasdeconduccin con el fin de realizar el seguimiento al estado de licencia de los conductores.
2.El día 16 de mayo a través de correo electrónico se envió alerta a conductores cuyas licencias se encontraban próximas a vencer de acuerdo con los resultados obtenidos en el FOR-GSS-060
3. Se programo el envió de alertas para que sean enviadas lo largo del año</t>
  </si>
  <si>
    <t>2 PERIODO:
Se realizo el cambio de las siguientes estanterías:
Bloque P piso 1.
Bloque A biblioteca. 
Bloque B piso 1 y piso 3.
Bloque C piso 1 y 2.</t>
  </si>
  <si>
    <t>Realizar jornadas de orden y limpieza en taller de tecnología y retiro de herramientas en desuso</t>
  </si>
  <si>
    <t>Jornadas de orden y limpieza en taller de tecnología</t>
  </si>
  <si>
    <t>Informe de inspección riesgo biológico realizado por ARL Positiva</t>
  </si>
  <si>
    <t>2 PERIODO:
Se elaboro el documento borrador de la actualización del PRT-GSS-002 Protocolo de aseo, limpieza y desinfección de la UPN_V2 e cual se encuentra pendiente de cargue y remitirlo a flujo.</t>
  </si>
  <si>
    <t>El documento no ha podido ser cargado en el aplicativo debido a que se encuentra pendiente confirmación de dosificaciones de cloro por parte del asesor de riesgo químico de la ARL positiva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</si>
</sst>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 fontId="20" fillId="0" borderId="1" xfId="1" applyNumberFormat="1"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Anticorrupci&#243;n%20y%20Atenci&#243;n%20al%20Ciudadan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dagogicaedu-my.sharepoint.com/personal/angelap_pedagogica_edu_co/Documents/GIF/GIF/Evidencias%20Plan%20de%20acci&#243;n%20y%20Mejoramiento%20Primer%20seguimiento/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71</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6" t="s">
        <v>73</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6" t="s">
        <v>244</v>
      </c>
      <c r="I9" s="87"/>
      <c r="J9" s="87"/>
      <c r="K9" s="87"/>
      <c r="L9" s="87"/>
      <c r="M9" s="88"/>
      <c r="N9" s="86" t="s">
        <v>245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77</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70</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tabSelected="1" view="pageBreakPreview" topLeftCell="D1" zoomScaleNormal="100" zoomScaleSheetLayoutView="100" workbookViewId="0">
      <selection activeCell="I10" sqref="I10"/>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5.28515625" style="83" customWidth="1"/>
    <col min="6" max="6" width="46" style="83" customWidth="1"/>
    <col min="7" max="7" width="23.285156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12" t="s">
        <v>246</v>
      </c>
      <c r="P1" s="113"/>
      <c r="Q1" s="113"/>
      <c r="R1" s="113"/>
      <c r="S1" s="114"/>
    </row>
    <row r="2" spans="1:19" ht="28.5" customHeight="1" x14ac:dyDescent="0.25">
      <c r="A2" s="127"/>
      <c r="B2" s="127"/>
      <c r="C2" s="127"/>
      <c r="D2" s="117" t="s">
        <v>32</v>
      </c>
      <c r="E2" s="118"/>
      <c r="F2" s="118"/>
      <c r="G2" s="118"/>
      <c r="H2" s="118"/>
      <c r="I2" s="118"/>
      <c r="J2" s="118"/>
      <c r="K2" s="118"/>
      <c r="L2" s="118"/>
      <c r="M2" s="118"/>
      <c r="N2" s="119"/>
      <c r="O2" s="112" t="s">
        <v>369</v>
      </c>
      <c r="P2" s="113"/>
      <c r="Q2" s="113"/>
      <c r="R2" s="113"/>
      <c r="S2" s="114"/>
    </row>
    <row r="3" spans="1:19" ht="22.5" customHeight="1" x14ac:dyDescent="0.25">
      <c r="A3" s="127"/>
      <c r="B3" s="127"/>
      <c r="C3" s="127"/>
      <c r="D3" s="120"/>
      <c r="E3" s="121"/>
      <c r="F3" s="121"/>
      <c r="G3" s="121"/>
      <c r="H3" s="121"/>
      <c r="I3" s="121"/>
      <c r="J3" s="121"/>
      <c r="K3" s="121"/>
      <c r="L3" s="121"/>
      <c r="M3" s="121"/>
      <c r="N3" s="122"/>
      <c r="O3" s="112" t="s">
        <v>370</v>
      </c>
      <c r="P3" s="113"/>
      <c r="Q3" s="113"/>
      <c r="R3" s="113"/>
      <c r="S3" s="114"/>
    </row>
    <row r="4" spans="1:19" ht="24" customHeight="1" x14ac:dyDescent="0.25">
      <c r="A4" s="124" t="s">
        <v>697</v>
      </c>
      <c r="B4" s="124"/>
      <c r="C4" s="124"/>
      <c r="D4" s="124"/>
      <c r="E4" s="124"/>
      <c r="F4" s="124"/>
      <c r="G4" s="124"/>
      <c r="H4" s="124"/>
      <c r="I4" s="124"/>
      <c r="J4" s="124"/>
      <c r="K4" s="124"/>
      <c r="L4" s="124"/>
      <c r="M4" s="124"/>
      <c r="N4" s="124"/>
      <c r="O4" s="124"/>
      <c r="P4" s="124"/>
      <c r="Q4" s="124"/>
      <c r="R4" s="124"/>
      <c r="S4" s="12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6" t="s">
        <v>257</v>
      </c>
      <c r="B6" s="123" t="s">
        <v>5</v>
      </c>
      <c r="C6" s="123"/>
      <c r="D6" s="123"/>
      <c r="E6" s="123"/>
      <c r="F6" s="123"/>
      <c r="G6" s="115" t="s">
        <v>60</v>
      </c>
      <c r="H6" s="115"/>
      <c r="I6" s="115"/>
      <c r="J6" s="115"/>
      <c r="K6" s="115"/>
      <c r="L6" s="115"/>
      <c r="M6" s="115"/>
      <c r="N6" s="115"/>
      <c r="O6" s="108" t="s">
        <v>61</v>
      </c>
      <c r="P6" s="109"/>
      <c r="Q6" s="109"/>
      <c r="R6" s="109"/>
      <c r="S6" s="110"/>
    </row>
    <row r="7" spans="1:19" s="2" customFormat="1" ht="25.5" customHeight="1" x14ac:dyDescent="0.25">
      <c r="A7" s="116"/>
      <c r="B7" s="125" t="s">
        <v>0</v>
      </c>
      <c r="C7" s="125" t="s">
        <v>1</v>
      </c>
      <c r="D7" s="125" t="s">
        <v>2</v>
      </c>
      <c r="E7" s="128" t="s">
        <v>69</v>
      </c>
      <c r="F7" s="128" t="s">
        <v>368</v>
      </c>
      <c r="G7" s="107" t="s">
        <v>367</v>
      </c>
      <c r="H7" s="107" t="s">
        <v>247</v>
      </c>
      <c r="I7" s="107" t="s">
        <v>248</v>
      </c>
      <c r="J7" s="107" t="s">
        <v>33</v>
      </c>
      <c r="K7" s="107"/>
      <c r="L7" s="107" t="s">
        <v>254</v>
      </c>
      <c r="M7" s="107" t="s">
        <v>366</v>
      </c>
      <c r="N7" s="107" t="s">
        <v>34</v>
      </c>
      <c r="O7" s="111" t="s">
        <v>249</v>
      </c>
      <c r="P7" s="111" t="s">
        <v>250</v>
      </c>
      <c r="Q7" s="111" t="s">
        <v>6</v>
      </c>
      <c r="R7" s="126" t="s">
        <v>686</v>
      </c>
      <c r="S7" s="111" t="s">
        <v>62</v>
      </c>
    </row>
    <row r="8" spans="1:19" ht="22.5" customHeight="1" x14ac:dyDescent="0.25">
      <c r="A8" s="116"/>
      <c r="B8" s="125"/>
      <c r="C8" s="125"/>
      <c r="D8" s="125"/>
      <c r="E8" s="128"/>
      <c r="F8" s="128"/>
      <c r="G8" s="107"/>
      <c r="H8" s="107"/>
      <c r="I8" s="107"/>
      <c r="J8" s="62" t="s">
        <v>3</v>
      </c>
      <c r="K8" s="62" t="s">
        <v>4</v>
      </c>
      <c r="L8" s="107"/>
      <c r="M8" s="107"/>
      <c r="N8" s="107"/>
      <c r="O8" s="111"/>
      <c r="P8" s="111"/>
      <c r="Q8" s="111"/>
      <c r="R8" s="126"/>
      <c r="S8" s="111"/>
    </row>
    <row r="9" spans="1:19" s="48" customFormat="1" ht="216.75" x14ac:dyDescent="0.25">
      <c r="A9" s="74" t="s">
        <v>286</v>
      </c>
      <c r="B9" s="74" t="s">
        <v>30</v>
      </c>
      <c r="C9" s="74" t="s">
        <v>329</v>
      </c>
      <c r="D9" s="74" t="s">
        <v>330</v>
      </c>
      <c r="E9" s="74" t="s">
        <v>354</v>
      </c>
      <c r="F9" s="74" t="s">
        <v>633</v>
      </c>
      <c r="G9" s="74" t="s">
        <v>687</v>
      </c>
      <c r="H9" s="75">
        <v>2</v>
      </c>
      <c r="I9" s="74" t="s">
        <v>698</v>
      </c>
      <c r="J9" s="76">
        <v>45315</v>
      </c>
      <c r="K9" s="76">
        <v>45534</v>
      </c>
      <c r="L9" s="76" t="s">
        <v>255</v>
      </c>
      <c r="M9" s="74" t="s">
        <v>21</v>
      </c>
      <c r="N9" s="55" t="s">
        <v>688</v>
      </c>
      <c r="O9" s="59">
        <v>2</v>
      </c>
      <c r="P9" s="58">
        <f t="shared" ref="P9:P65" si="0">IF((O9/H9)&gt;100%,100%,(O9/H9))</f>
        <v>1</v>
      </c>
      <c r="Q9" s="55" t="s">
        <v>764</v>
      </c>
      <c r="R9" s="57" t="s">
        <v>337</v>
      </c>
      <c r="S9" s="55" t="s">
        <v>688</v>
      </c>
    </row>
    <row r="10" spans="1:19" s="48" customFormat="1" ht="89.25" x14ac:dyDescent="0.25">
      <c r="A10" s="74" t="s">
        <v>286</v>
      </c>
      <c r="B10" s="74" t="s">
        <v>29</v>
      </c>
      <c r="C10" s="74" t="s">
        <v>191</v>
      </c>
      <c r="D10" s="74" t="s">
        <v>193</v>
      </c>
      <c r="E10" s="74" t="s">
        <v>207</v>
      </c>
      <c r="F10" s="74" t="s">
        <v>202</v>
      </c>
      <c r="G10" s="77" t="s">
        <v>689</v>
      </c>
      <c r="H10" s="75">
        <v>3</v>
      </c>
      <c r="I10" s="74" t="s">
        <v>690</v>
      </c>
      <c r="J10" s="78">
        <v>45413</v>
      </c>
      <c r="K10" s="78">
        <v>45646</v>
      </c>
      <c r="L10" s="76" t="s">
        <v>255</v>
      </c>
      <c r="M10" s="74" t="s">
        <v>21</v>
      </c>
      <c r="N10" s="55" t="s">
        <v>688</v>
      </c>
      <c r="O10" s="59">
        <v>1</v>
      </c>
      <c r="P10" s="58">
        <f t="shared" si="0"/>
        <v>0.33333333333333331</v>
      </c>
      <c r="Q10" s="55" t="s">
        <v>735</v>
      </c>
      <c r="R10" s="57" t="s">
        <v>337</v>
      </c>
      <c r="S10" s="55" t="s">
        <v>688</v>
      </c>
    </row>
    <row r="11" spans="1:19" s="48" customFormat="1" ht="127.5" x14ac:dyDescent="0.25">
      <c r="A11" s="74" t="s">
        <v>286</v>
      </c>
      <c r="B11" s="74" t="s">
        <v>29</v>
      </c>
      <c r="C11" s="74" t="s">
        <v>191</v>
      </c>
      <c r="D11" s="74" t="s">
        <v>196</v>
      </c>
      <c r="E11" s="74" t="s">
        <v>216</v>
      </c>
      <c r="F11" s="74" t="s">
        <v>202</v>
      </c>
      <c r="G11" s="77" t="s">
        <v>691</v>
      </c>
      <c r="H11" s="79">
        <v>1</v>
      </c>
      <c r="I11" s="78" t="s">
        <v>692</v>
      </c>
      <c r="J11" s="78">
        <v>45306</v>
      </c>
      <c r="K11" s="78">
        <v>45646</v>
      </c>
      <c r="L11" s="76" t="s">
        <v>255</v>
      </c>
      <c r="M11" s="74" t="s">
        <v>21</v>
      </c>
      <c r="N11" s="55" t="s">
        <v>688</v>
      </c>
      <c r="O11" s="61">
        <v>1</v>
      </c>
      <c r="P11" s="58">
        <f t="shared" si="0"/>
        <v>1</v>
      </c>
      <c r="Q11" s="55" t="s">
        <v>736</v>
      </c>
      <c r="R11" s="57" t="s">
        <v>337</v>
      </c>
      <c r="S11" s="55" t="s">
        <v>688</v>
      </c>
    </row>
    <row r="12" spans="1:19" ht="216.75" x14ac:dyDescent="0.25">
      <c r="A12" s="74" t="s">
        <v>286</v>
      </c>
      <c r="B12" s="74" t="s">
        <v>29</v>
      </c>
      <c r="C12" s="74" t="s">
        <v>191</v>
      </c>
      <c r="D12" s="74" t="s">
        <v>196</v>
      </c>
      <c r="E12" s="74" t="s">
        <v>216</v>
      </c>
      <c r="F12" s="74" t="s">
        <v>202</v>
      </c>
      <c r="G12" s="77" t="s">
        <v>693</v>
      </c>
      <c r="H12" s="80">
        <v>4</v>
      </c>
      <c r="I12" s="78" t="s">
        <v>694</v>
      </c>
      <c r="J12" s="78">
        <v>45413</v>
      </c>
      <c r="K12" s="78">
        <v>45646</v>
      </c>
      <c r="L12" s="78" t="s">
        <v>255</v>
      </c>
      <c r="M12" s="74" t="s">
        <v>21</v>
      </c>
      <c r="N12" s="55" t="s">
        <v>688</v>
      </c>
      <c r="O12" s="56">
        <v>4</v>
      </c>
      <c r="P12" s="58">
        <f t="shared" si="0"/>
        <v>1</v>
      </c>
      <c r="Q12" s="55" t="s">
        <v>765</v>
      </c>
      <c r="R12" s="57" t="s">
        <v>337</v>
      </c>
      <c r="S12" s="55" t="s">
        <v>688</v>
      </c>
    </row>
    <row r="13" spans="1:19" ht="153" x14ac:dyDescent="0.25">
      <c r="A13" s="74" t="s">
        <v>286</v>
      </c>
      <c r="B13" s="74" t="s">
        <v>29</v>
      </c>
      <c r="C13" s="74" t="s">
        <v>191</v>
      </c>
      <c r="D13" s="74" t="s">
        <v>198</v>
      </c>
      <c r="E13" s="74" t="s">
        <v>202</v>
      </c>
      <c r="F13" s="74" t="s">
        <v>202</v>
      </c>
      <c r="G13" s="74" t="s">
        <v>695</v>
      </c>
      <c r="H13" s="75">
        <v>1</v>
      </c>
      <c r="I13" s="74" t="s">
        <v>696</v>
      </c>
      <c r="J13" s="81">
        <v>45306</v>
      </c>
      <c r="K13" s="81">
        <v>45646</v>
      </c>
      <c r="L13" s="76" t="s">
        <v>255</v>
      </c>
      <c r="M13" s="74" t="s">
        <v>21</v>
      </c>
      <c r="N13" s="55" t="s">
        <v>688</v>
      </c>
      <c r="O13" s="56">
        <v>0</v>
      </c>
      <c r="P13" s="58">
        <f t="shared" si="0"/>
        <v>0</v>
      </c>
      <c r="Q13" s="55" t="s">
        <v>766</v>
      </c>
      <c r="R13" s="57" t="s">
        <v>337</v>
      </c>
      <c r="S13" s="55" t="s">
        <v>688</v>
      </c>
    </row>
    <row r="14" spans="1:19" ht="409.5" x14ac:dyDescent="0.25">
      <c r="A14" s="74" t="s">
        <v>292</v>
      </c>
      <c r="B14" s="74" t="s">
        <v>28</v>
      </c>
      <c r="C14" s="74" t="s">
        <v>91</v>
      </c>
      <c r="D14" s="74" t="s">
        <v>94</v>
      </c>
      <c r="E14" s="74" t="s">
        <v>699</v>
      </c>
      <c r="F14" s="74" t="s">
        <v>700</v>
      </c>
      <c r="G14" s="74" t="s">
        <v>716</v>
      </c>
      <c r="H14" s="80">
        <v>1</v>
      </c>
      <c r="I14" s="78" t="s">
        <v>717</v>
      </c>
      <c r="J14" s="78">
        <v>45344</v>
      </c>
      <c r="K14" s="78">
        <v>45639</v>
      </c>
      <c r="L14" s="76" t="s">
        <v>255</v>
      </c>
      <c r="M14" s="74" t="s">
        <v>21</v>
      </c>
      <c r="N14" s="55" t="s">
        <v>688</v>
      </c>
      <c r="O14" s="56">
        <v>0</v>
      </c>
      <c r="P14" s="58">
        <f t="shared" ref="P14" si="1">IF((O14/H14)&gt;100%,100%,(O14/H14))</f>
        <v>0</v>
      </c>
      <c r="Q14" s="55" t="s">
        <v>767</v>
      </c>
      <c r="R14" s="57" t="s">
        <v>337</v>
      </c>
      <c r="S14" s="55" t="s">
        <v>718</v>
      </c>
    </row>
    <row r="15" spans="1:19" ht="191.25" x14ac:dyDescent="0.25">
      <c r="A15" s="74" t="s">
        <v>292</v>
      </c>
      <c r="B15" s="74" t="s">
        <v>28</v>
      </c>
      <c r="C15" s="74" t="s">
        <v>91</v>
      </c>
      <c r="D15" s="74" t="s">
        <v>94</v>
      </c>
      <c r="E15" s="74" t="s">
        <v>701</v>
      </c>
      <c r="F15" s="74" t="s">
        <v>702</v>
      </c>
      <c r="G15" s="78" t="s">
        <v>709</v>
      </c>
      <c r="H15" s="80">
        <v>1</v>
      </c>
      <c r="I15" s="78" t="s">
        <v>710</v>
      </c>
      <c r="J15" s="78">
        <v>45344</v>
      </c>
      <c r="K15" s="78">
        <v>45527</v>
      </c>
      <c r="L15" s="76" t="s">
        <v>255</v>
      </c>
      <c r="M15" s="74" t="s">
        <v>21</v>
      </c>
      <c r="N15" s="55" t="s">
        <v>688</v>
      </c>
      <c r="O15" s="59">
        <v>0</v>
      </c>
      <c r="P15" s="58">
        <f t="shared" si="0"/>
        <v>0</v>
      </c>
      <c r="Q15" s="55" t="s">
        <v>768</v>
      </c>
      <c r="R15" s="57" t="s">
        <v>337</v>
      </c>
      <c r="S15" s="55" t="s">
        <v>737</v>
      </c>
    </row>
    <row r="16" spans="1:19" ht="242.25" x14ac:dyDescent="0.25">
      <c r="A16" s="74" t="s">
        <v>292</v>
      </c>
      <c r="B16" s="74" t="s">
        <v>28</v>
      </c>
      <c r="C16" s="74" t="s">
        <v>91</v>
      </c>
      <c r="D16" s="74" t="s">
        <v>94</v>
      </c>
      <c r="E16" s="74" t="s">
        <v>703</v>
      </c>
      <c r="F16" s="74" t="s">
        <v>704</v>
      </c>
      <c r="G16" s="74" t="s">
        <v>711</v>
      </c>
      <c r="H16" s="80">
        <v>3</v>
      </c>
      <c r="I16" s="78" t="s">
        <v>719</v>
      </c>
      <c r="J16" s="76">
        <v>45344</v>
      </c>
      <c r="K16" s="76">
        <v>45639</v>
      </c>
      <c r="L16" s="76" t="s">
        <v>255</v>
      </c>
      <c r="M16" s="74" t="s">
        <v>21</v>
      </c>
      <c r="N16" s="55" t="s">
        <v>715</v>
      </c>
      <c r="O16" s="56">
        <v>2</v>
      </c>
      <c r="P16" s="58">
        <f t="shared" si="0"/>
        <v>0.66666666666666663</v>
      </c>
      <c r="Q16" s="55" t="s">
        <v>769</v>
      </c>
      <c r="R16" s="57" t="s">
        <v>337</v>
      </c>
      <c r="S16" s="55" t="s">
        <v>688</v>
      </c>
    </row>
    <row r="17" spans="1:19" ht="204" x14ac:dyDescent="0.25">
      <c r="A17" s="74" t="s">
        <v>292</v>
      </c>
      <c r="B17" s="74" t="s">
        <v>28</v>
      </c>
      <c r="C17" s="74" t="s">
        <v>91</v>
      </c>
      <c r="D17" s="74" t="s">
        <v>94</v>
      </c>
      <c r="E17" s="74" t="s">
        <v>705</v>
      </c>
      <c r="F17" s="74" t="s">
        <v>706</v>
      </c>
      <c r="G17" s="74" t="s">
        <v>720</v>
      </c>
      <c r="H17" s="80">
        <v>2</v>
      </c>
      <c r="I17" s="74" t="s">
        <v>712</v>
      </c>
      <c r="J17" s="76">
        <v>45344</v>
      </c>
      <c r="K17" s="76">
        <v>45639</v>
      </c>
      <c r="L17" s="76" t="s">
        <v>255</v>
      </c>
      <c r="M17" s="74" t="s">
        <v>21</v>
      </c>
      <c r="N17" s="55" t="s">
        <v>715</v>
      </c>
      <c r="O17" s="56">
        <v>1</v>
      </c>
      <c r="P17" s="58">
        <f t="shared" si="0"/>
        <v>0.5</v>
      </c>
      <c r="Q17" s="55" t="s">
        <v>738</v>
      </c>
      <c r="R17" s="57" t="s">
        <v>337</v>
      </c>
      <c r="S17" s="55" t="s">
        <v>688</v>
      </c>
    </row>
    <row r="18" spans="1:19" ht="153" x14ac:dyDescent="0.25">
      <c r="A18" s="74" t="s">
        <v>292</v>
      </c>
      <c r="B18" s="74" t="s">
        <v>28</v>
      </c>
      <c r="C18" s="74" t="s">
        <v>91</v>
      </c>
      <c r="D18" s="74" t="s">
        <v>94</v>
      </c>
      <c r="E18" s="74" t="s">
        <v>707</v>
      </c>
      <c r="F18" s="74" t="s">
        <v>708</v>
      </c>
      <c r="G18" s="74" t="s">
        <v>713</v>
      </c>
      <c r="H18" s="80">
        <v>2</v>
      </c>
      <c r="I18" s="74" t="s">
        <v>714</v>
      </c>
      <c r="J18" s="78">
        <v>45344</v>
      </c>
      <c r="K18" s="76">
        <v>45504</v>
      </c>
      <c r="L18" s="76" t="s">
        <v>255</v>
      </c>
      <c r="M18" s="74" t="s">
        <v>21</v>
      </c>
      <c r="N18" s="55" t="s">
        <v>715</v>
      </c>
      <c r="O18" s="56">
        <v>2</v>
      </c>
      <c r="P18" s="58">
        <f t="shared" si="0"/>
        <v>1</v>
      </c>
      <c r="Q18" s="55" t="s">
        <v>770</v>
      </c>
      <c r="R18" s="57" t="s">
        <v>337</v>
      </c>
      <c r="S18" s="55" t="s">
        <v>688</v>
      </c>
    </row>
    <row r="19" spans="1:19" ht="127.5" x14ac:dyDescent="0.25">
      <c r="A19" s="74" t="s">
        <v>291</v>
      </c>
      <c r="B19" s="74" t="s">
        <v>28</v>
      </c>
      <c r="C19" s="74" t="s">
        <v>85</v>
      </c>
      <c r="D19" s="74" t="s">
        <v>93</v>
      </c>
      <c r="E19" s="74" t="s">
        <v>721</v>
      </c>
      <c r="F19" s="74" t="s">
        <v>722</v>
      </c>
      <c r="G19" s="74" t="s">
        <v>723</v>
      </c>
      <c r="H19" s="85">
        <v>15</v>
      </c>
      <c r="I19" s="74" t="s">
        <v>724</v>
      </c>
      <c r="J19" s="76">
        <v>45441</v>
      </c>
      <c r="K19" s="76">
        <v>45639</v>
      </c>
      <c r="L19" s="76" t="s">
        <v>255</v>
      </c>
      <c r="M19" s="74" t="s">
        <v>21</v>
      </c>
      <c r="N19" s="55" t="s">
        <v>688</v>
      </c>
      <c r="O19" s="56">
        <v>6</v>
      </c>
      <c r="P19" s="58">
        <f t="shared" si="0"/>
        <v>0.4</v>
      </c>
      <c r="Q19" s="55" t="s">
        <v>771</v>
      </c>
      <c r="R19" s="57" t="s">
        <v>337</v>
      </c>
      <c r="S19" s="55" t="s">
        <v>688</v>
      </c>
    </row>
    <row r="20" spans="1:19" ht="140.25" x14ac:dyDescent="0.25">
      <c r="A20" s="74" t="s">
        <v>291</v>
      </c>
      <c r="B20" s="74" t="s">
        <v>28</v>
      </c>
      <c r="C20" s="74" t="s">
        <v>85</v>
      </c>
      <c r="D20" s="74" t="s">
        <v>93</v>
      </c>
      <c r="E20" s="74" t="s">
        <v>725</v>
      </c>
      <c r="F20" s="74" t="s">
        <v>726</v>
      </c>
      <c r="G20" s="78" t="s">
        <v>772</v>
      </c>
      <c r="H20" s="80">
        <v>2</v>
      </c>
      <c r="I20" s="78" t="s">
        <v>773</v>
      </c>
      <c r="J20" s="78">
        <v>45441</v>
      </c>
      <c r="K20" s="78">
        <v>45626</v>
      </c>
      <c r="L20" s="76" t="s">
        <v>255</v>
      </c>
      <c r="M20" s="74" t="s">
        <v>21</v>
      </c>
      <c r="N20" s="55" t="s">
        <v>688</v>
      </c>
      <c r="O20" s="56">
        <v>2</v>
      </c>
      <c r="P20" s="58">
        <f t="shared" si="0"/>
        <v>1</v>
      </c>
      <c r="Q20" s="55" t="s">
        <v>739</v>
      </c>
      <c r="R20" s="57" t="s">
        <v>337</v>
      </c>
      <c r="S20" s="55" t="s">
        <v>688</v>
      </c>
    </row>
    <row r="21" spans="1:19" ht="140.25" x14ac:dyDescent="0.25">
      <c r="A21" s="74" t="s">
        <v>291</v>
      </c>
      <c r="B21" s="74" t="s">
        <v>28</v>
      </c>
      <c r="C21" s="74" t="s">
        <v>90</v>
      </c>
      <c r="D21" s="74" t="s">
        <v>94</v>
      </c>
      <c r="E21" s="74" t="s">
        <v>727</v>
      </c>
      <c r="F21" s="74" t="s">
        <v>728</v>
      </c>
      <c r="G21" s="78" t="s">
        <v>729</v>
      </c>
      <c r="H21" s="80">
        <v>1</v>
      </c>
      <c r="I21" s="78" t="s">
        <v>730</v>
      </c>
      <c r="J21" s="78">
        <v>45441</v>
      </c>
      <c r="K21" s="78">
        <v>45626</v>
      </c>
      <c r="L21" s="76" t="s">
        <v>255</v>
      </c>
      <c r="M21" s="74" t="s">
        <v>21</v>
      </c>
      <c r="N21" s="55" t="s">
        <v>774</v>
      </c>
      <c r="O21" s="56">
        <v>1</v>
      </c>
      <c r="P21" s="58">
        <f t="shared" si="0"/>
        <v>1</v>
      </c>
      <c r="Q21" s="55" t="s">
        <v>763</v>
      </c>
      <c r="R21" s="57" t="s">
        <v>337</v>
      </c>
      <c r="S21" s="55" t="s">
        <v>688</v>
      </c>
    </row>
    <row r="22" spans="1:19" ht="140.25" x14ac:dyDescent="0.25">
      <c r="A22" s="74" t="s">
        <v>291</v>
      </c>
      <c r="B22" s="74" t="s">
        <v>28</v>
      </c>
      <c r="C22" s="74" t="s">
        <v>90</v>
      </c>
      <c r="D22" s="74" t="s">
        <v>94</v>
      </c>
      <c r="E22" s="74" t="s">
        <v>731</v>
      </c>
      <c r="F22" s="74" t="s">
        <v>732</v>
      </c>
      <c r="G22" s="74" t="s">
        <v>733</v>
      </c>
      <c r="H22" s="80">
        <v>1</v>
      </c>
      <c r="I22" s="74" t="s">
        <v>734</v>
      </c>
      <c r="J22" s="76">
        <v>45441</v>
      </c>
      <c r="K22" s="76">
        <v>45639</v>
      </c>
      <c r="L22" s="76" t="s">
        <v>255</v>
      </c>
      <c r="M22" s="74" t="s">
        <v>21</v>
      </c>
      <c r="N22" s="55" t="s">
        <v>774</v>
      </c>
      <c r="O22" s="56">
        <v>0</v>
      </c>
      <c r="P22" s="58">
        <f t="shared" si="0"/>
        <v>0</v>
      </c>
      <c r="Q22" s="55" t="s">
        <v>775</v>
      </c>
      <c r="R22" s="57" t="s">
        <v>337</v>
      </c>
      <c r="S22" s="55" t="s">
        <v>776</v>
      </c>
    </row>
    <row r="23" spans="1:19" s="48" customFormat="1" ht="63.75" x14ac:dyDescent="0.25">
      <c r="A23" s="74" t="s">
        <v>744</v>
      </c>
      <c r="B23" s="74" t="s">
        <v>28</v>
      </c>
      <c r="C23" s="74" t="s">
        <v>86</v>
      </c>
      <c r="D23" s="74" t="s">
        <v>93</v>
      </c>
      <c r="E23" s="74" t="s">
        <v>752</v>
      </c>
      <c r="F23" s="74" t="s">
        <v>251</v>
      </c>
      <c r="G23" s="74" t="s">
        <v>751</v>
      </c>
      <c r="H23" s="80">
        <v>1</v>
      </c>
      <c r="I23" s="74" t="s">
        <v>750</v>
      </c>
      <c r="J23" s="78">
        <v>45323</v>
      </c>
      <c r="K23" s="78">
        <v>45382</v>
      </c>
      <c r="L23" s="78" t="s">
        <v>255</v>
      </c>
      <c r="M23" s="74" t="s">
        <v>21</v>
      </c>
      <c r="N23" s="55" t="s">
        <v>688</v>
      </c>
      <c r="O23" s="56">
        <v>1</v>
      </c>
      <c r="P23" s="58">
        <f>IF((O23/H23)&gt;100%,100%,(O23/H23))</f>
        <v>1</v>
      </c>
      <c r="Q23" s="55" t="s">
        <v>749</v>
      </c>
      <c r="R23" s="57" t="s">
        <v>337</v>
      </c>
      <c r="S23" s="55" t="s">
        <v>762</v>
      </c>
    </row>
    <row r="24" spans="1:19" s="48" customFormat="1" ht="63.75" x14ac:dyDescent="0.25">
      <c r="A24" s="74" t="s">
        <v>744</v>
      </c>
      <c r="B24" s="74" t="s">
        <v>28</v>
      </c>
      <c r="C24" s="74" t="s">
        <v>86</v>
      </c>
      <c r="D24" s="74" t="s">
        <v>93</v>
      </c>
      <c r="E24" s="74" t="s">
        <v>748</v>
      </c>
      <c r="F24" s="74" t="s">
        <v>251</v>
      </c>
      <c r="G24" s="74" t="s">
        <v>747</v>
      </c>
      <c r="H24" s="80">
        <v>2</v>
      </c>
      <c r="I24" s="74" t="s">
        <v>746</v>
      </c>
      <c r="J24" s="78">
        <v>45323</v>
      </c>
      <c r="K24" s="78">
        <v>45412</v>
      </c>
      <c r="L24" s="78" t="s">
        <v>255</v>
      </c>
      <c r="M24" s="74" t="s">
        <v>21</v>
      </c>
      <c r="N24" s="55" t="s">
        <v>688</v>
      </c>
      <c r="O24" s="56">
        <v>2</v>
      </c>
      <c r="P24" s="58">
        <f>IF((O24/H24)&gt;100%,100%,(O24/H24))</f>
        <v>1</v>
      </c>
      <c r="Q24" s="55" t="s">
        <v>745</v>
      </c>
      <c r="R24" s="57" t="s">
        <v>337</v>
      </c>
      <c r="S24" s="55" t="s">
        <v>762</v>
      </c>
    </row>
    <row r="25" spans="1:19" s="48" customFormat="1" ht="63.75" x14ac:dyDescent="0.25">
      <c r="A25" s="74" t="s">
        <v>744</v>
      </c>
      <c r="B25" s="74" t="s">
        <v>28</v>
      </c>
      <c r="C25" s="74" t="s">
        <v>86</v>
      </c>
      <c r="D25" s="74" t="s">
        <v>93</v>
      </c>
      <c r="E25" s="74" t="s">
        <v>743</v>
      </c>
      <c r="F25" s="74" t="s">
        <v>251</v>
      </c>
      <c r="G25" s="74" t="s">
        <v>742</v>
      </c>
      <c r="H25" s="80">
        <v>1</v>
      </c>
      <c r="I25" s="74" t="s">
        <v>741</v>
      </c>
      <c r="J25" s="78">
        <v>45323</v>
      </c>
      <c r="K25" s="78">
        <v>45351</v>
      </c>
      <c r="L25" s="78" t="s">
        <v>255</v>
      </c>
      <c r="M25" s="74" t="s">
        <v>21</v>
      </c>
      <c r="N25" s="55" t="s">
        <v>688</v>
      </c>
      <c r="O25" s="56">
        <v>1</v>
      </c>
      <c r="P25" s="58">
        <f>IF((O25/H25)&gt;100%,100%,(O25/H25))</f>
        <v>1</v>
      </c>
      <c r="Q25" s="55" t="s">
        <v>740</v>
      </c>
      <c r="R25" s="57" t="s">
        <v>337</v>
      </c>
      <c r="S25" s="55" t="s">
        <v>762</v>
      </c>
    </row>
    <row r="26" spans="1:19" s="48" customFormat="1" ht="63.75" x14ac:dyDescent="0.25">
      <c r="A26" s="74" t="s">
        <v>744</v>
      </c>
      <c r="B26" s="74" t="s">
        <v>28</v>
      </c>
      <c r="C26" s="74" t="s">
        <v>86</v>
      </c>
      <c r="D26" s="74" t="s">
        <v>93</v>
      </c>
      <c r="E26" s="74" t="s">
        <v>756</v>
      </c>
      <c r="F26" s="74" t="s">
        <v>251</v>
      </c>
      <c r="G26" s="74" t="s">
        <v>755</v>
      </c>
      <c r="H26" s="80">
        <v>25</v>
      </c>
      <c r="I26" s="74" t="s">
        <v>754</v>
      </c>
      <c r="J26" s="78">
        <v>45300</v>
      </c>
      <c r="K26" s="78">
        <v>45382</v>
      </c>
      <c r="L26" s="78" t="s">
        <v>255</v>
      </c>
      <c r="M26" s="74" t="s">
        <v>21</v>
      </c>
      <c r="N26" s="55" t="s">
        <v>688</v>
      </c>
      <c r="O26" s="56">
        <v>25</v>
      </c>
      <c r="P26" s="58">
        <f>IF((O26/H26)&gt;100%,100%,(O26/H26))</f>
        <v>1</v>
      </c>
      <c r="Q26" s="55" t="s">
        <v>753</v>
      </c>
      <c r="R26" s="57" t="s">
        <v>337</v>
      </c>
      <c r="S26" s="55" t="s">
        <v>762</v>
      </c>
    </row>
    <row r="27" spans="1:19" s="48" customFormat="1" ht="204" x14ac:dyDescent="0.25">
      <c r="A27" s="74" t="s">
        <v>744</v>
      </c>
      <c r="B27" s="74" t="s">
        <v>28</v>
      </c>
      <c r="C27" s="74" t="s">
        <v>85</v>
      </c>
      <c r="D27" s="74" t="s">
        <v>93</v>
      </c>
      <c r="E27" s="74" t="s">
        <v>757</v>
      </c>
      <c r="F27" s="74" t="s">
        <v>251</v>
      </c>
      <c r="G27" s="74" t="s">
        <v>758</v>
      </c>
      <c r="H27" s="80">
        <v>31</v>
      </c>
      <c r="I27" s="74" t="s">
        <v>759</v>
      </c>
      <c r="J27" s="78">
        <v>45323</v>
      </c>
      <c r="K27" s="78">
        <v>45641</v>
      </c>
      <c r="L27" s="78" t="s">
        <v>255</v>
      </c>
      <c r="M27" s="74" t="s">
        <v>21</v>
      </c>
      <c r="N27" s="55" t="s">
        <v>688</v>
      </c>
      <c r="O27" s="56">
        <v>0</v>
      </c>
      <c r="P27" s="58">
        <f>IF((O27/H27)&gt;100%,100%,(O27/H27))</f>
        <v>0</v>
      </c>
      <c r="Q27" s="55" t="s">
        <v>760</v>
      </c>
      <c r="R27" s="57" t="s">
        <v>337</v>
      </c>
      <c r="S27" s="55" t="s">
        <v>761</v>
      </c>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ref="P66:P129" si="2">IF((O66/H66)&gt;100%,100%,(O66/H66))</f>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2"/>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ref="P130:P193" si="3">IF((O130/H130)&gt;100%,100%,(O130/H130))</f>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ref="P194:P257" si="4">IF((O194/H194)&gt;100%,100%,(O194/H194))</f>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ref="P258:P321" si="5">IF((O258/H258)&gt;100%,100%,(O258/H258))</f>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ref="P322:P385" si="6">IF((O322/H322)&gt;100%,100%,(O322/H322))</f>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ref="P386:P449" si="7">IF((O386/H386)&gt;100%,100%,(O386/H386))</f>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ref="P450:P513" si="8">IF((O450/H450)&gt;100%,100%,(O450/H450))</f>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ref="P514:P577" si="9">IF((O514/H514)&gt;100%,100%,(O514/H514))</f>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ref="P578:P641" si="10">IF((O578/H578)&gt;100%,100%,(O578/H578))</f>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ref="P642:P705" si="11">IF((O642/H642)&gt;100%,100%,(O642/H642))</f>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ref="P706:P769" si="12">IF((O706/H706)&gt;100%,100%,(O706/H706))</f>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ref="P770:P833" si="13">IF((O770/H770)&gt;100%,100%,(O770/H770))</f>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ref="P834:P887" si="14">IF((O834/H834)&gt;100%,100%,(O834/H834))</f>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sheetData>
  <sheetProtection algorithmName="SHA-512" hashValue="YjFYmVMh2IwOG18aRRkLGmgwtDhDXYJidsvtHryZdeZ0jp5FrT8+UL61Vj5+RvS9VfmUustG2Gt847AI6IP1lQ==" saltValue="FILD70z3j9tZsh0iOlVz9Q=="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22 P28:P887">
    <cfRule type="containsErrors" dxfId="16" priority="20">
      <formula>ISERROR(P9)</formula>
    </cfRule>
  </conditionalFormatting>
  <conditionalFormatting sqref="P15">
    <cfRule type="containsErrors" dxfId="15" priority="18">
      <formula>ISERROR(P15)</formula>
    </cfRule>
  </conditionalFormatting>
  <conditionalFormatting sqref="P16">
    <cfRule type="containsErrors" dxfId="14" priority="17">
      <formula>ISERROR(P16)</formula>
    </cfRule>
  </conditionalFormatting>
  <conditionalFormatting sqref="P17">
    <cfRule type="containsErrors" dxfId="13" priority="16">
      <formula>ISERROR(P17)</formula>
    </cfRule>
  </conditionalFormatting>
  <conditionalFormatting sqref="P18">
    <cfRule type="containsErrors" dxfId="12" priority="15">
      <formula>ISERROR(P18)</formula>
    </cfRule>
  </conditionalFormatting>
  <conditionalFormatting sqref="P19">
    <cfRule type="containsErrors" dxfId="11" priority="13">
      <formula>ISERROR(P19)</formula>
    </cfRule>
  </conditionalFormatting>
  <conditionalFormatting sqref="P20">
    <cfRule type="containsErrors" dxfId="10" priority="12">
      <formula>ISERROR(P20)</formula>
    </cfRule>
  </conditionalFormatting>
  <conditionalFormatting sqref="P21">
    <cfRule type="containsErrors" dxfId="9" priority="11">
      <formula>ISERROR(P21)</formula>
    </cfRule>
  </conditionalFormatting>
  <conditionalFormatting sqref="P22">
    <cfRule type="containsErrors" dxfId="8" priority="10">
      <formula>ISERROR(P22)</formula>
    </cfRule>
  </conditionalFormatting>
  <conditionalFormatting sqref="P23:P25">
    <cfRule type="containsErrors" dxfId="7" priority="7">
      <formula>ISERROR(P23)</formula>
    </cfRule>
  </conditionalFormatting>
  <conditionalFormatting sqref="P23:P25">
    <cfRule type="containsErrors" dxfId="6" priority="8">
      <formula>ISERROR(P23)</formula>
    </cfRule>
  </conditionalFormatting>
  <conditionalFormatting sqref="P26">
    <cfRule type="containsErrors" dxfId="5" priority="4">
      <formula>ISERROR(P26)</formula>
    </cfRule>
  </conditionalFormatting>
  <conditionalFormatting sqref="P26">
    <cfRule type="containsErrors" dxfId="4" priority="6">
      <formula>ISERROR(P26)</formula>
    </cfRule>
  </conditionalFormatting>
  <conditionalFormatting sqref="P26">
    <cfRule type="containsErrors" dxfId="3" priority="5">
      <formula>ISERROR(P26)</formula>
    </cfRule>
  </conditionalFormatting>
  <conditionalFormatting sqref="P27">
    <cfRule type="containsErrors" dxfId="2" priority="3">
      <formula>ISERROR(P27)</formula>
    </cfRule>
  </conditionalFormatting>
  <conditionalFormatting sqref="P27">
    <cfRule type="containsErrors" dxfId="1" priority="2">
      <formula>ISERROR(P27)</formula>
    </cfRule>
  </conditionalFormatting>
  <conditionalFormatting sqref="P27">
    <cfRule type="containsErrors" dxfId="0" priority="1">
      <formula>ISERROR(P27)</formula>
    </cfRule>
  </conditionalFormatting>
  <dataValidations count="12">
    <dataValidation type="decimal" operator="lessThanOrEqual" allowBlank="1" showInputMessage="1" showErrorMessage="1" sqref="O9:O13 O23:O25 O28:O887" xr:uid="{3BFA637D-1696-4434-A1C1-A3BAD28DD810}">
      <formula1>H9</formula1>
    </dataValidation>
    <dataValidation operator="lessThanOrEqual" allowBlank="1" showInputMessage="1" showErrorMessage="1" sqref="O14:O22 O26:O27" xr:uid="{75F52992-DF59-4CB3-8092-AAC77166B168}"/>
    <dataValidation type="date" allowBlank="1" showInputMessage="1" showErrorMessage="1" error="la fecha debe estar entre el 09 de enero de 2023 y el 29 de diciembre de 2023" sqref="J10:K13" xr:uid="{A2C2969B-3001-4A47-81D5-0D0A3CFFA3B0}">
      <formula1>45300</formula1>
      <formula2>45655</formula2>
    </dataValidation>
    <dataValidation allowBlank="1" sqref="G10:G12" xr:uid="{255CC67F-CE9D-4FC6-88BD-6AD83BFD203D}"/>
    <dataValidation type="list" allowBlank="1" sqref="E9:F887" xr:uid="{37AC38F9-5814-4DA1-B409-14DDB6538730}">
      <formula1>INDIRECT(D9)</formula1>
    </dataValidation>
    <dataValidation type="list" showInputMessage="1" showErrorMessage="1" sqref="R9:R887" xr:uid="{FA08D0D7-8449-4E98-98EE-06206D5CCC60}">
      <formula1>PERIODO_DE_SEGUIMIENTO</formula1>
    </dataValidation>
    <dataValidation type="list" allowBlank="1" showErrorMessage="1" sqref="B9:B887" xr:uid="{FE78B140-7D3A-450A-B03A-EACF3C904CA7}">
      <formula1>COMPONENTE_GESTION</formula1>
    </dataValidation>
    <dataValidation type="list" allowBlank="1" showErrorMessage="1" sqref="C9:D887" xr:uid="{24E3037F-070F-4672-AD73-7AF75EBCF6D6}">
      <formula1>INDIRECT(B9)</formula1>
    </dataValidation>
    <dataValidation type="decimal" allowBlank="1" showInputMessage="1" showErrorMessage="1" sqref="P9:P887" xr:uid="{8BD85A65-33A1-4BAC-9974-69D88FD0EAD1}">
      <formula1>0</formula1>
      <formula2>1</formula2>
    </dataValidation>
    <dataValidation type="decimal" operator="greaterThan" allowBlank="1" showInputMessage="1" showErrorMessage="1" sqref="H9:H886"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5:K22 J28:K1048576" xr:uid="{9F7F0CA4-57D9-4FD6-9FD9-473AF184DF7B}">
      <formula1>45296</formula1>
      <formula2>45655</formula2>
    </dataValidation>
  </dataValidations>
  <printOptions horizontalCentered="1"/>
  <pageMargins left="0.31496062992125984" right="0.31496062992125984" top="0.94488188976377963" bottom="0.94488188976377963" header="0.31496062992125984" footer="0.31496062992125984"/>
  <pageSetup paperSize="518" scale="28"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la fecha debe estar entre el 09 de enero de 2023 y el 29 de diciembre de 2023" xr:uid="{E93FF90A-29E6-424E-B99E-5928334D9B5A}">
          <x14:formula1>
            <xm:f>'Hoja 2'!$AU$5:$AU$6</xm:f>
          </x14:formula1>
          <xm:sqref>L9 L16:L22 L28:L1048576</xm:sqref>
        </x14:dataValidation>
        <x14:dataValidation type="list" allowBlank="1" showInputMessage="1" showErrorMessage="1" error="la fecha debe estar entre el 09 de enero de 2023 y el 29 de diciembre de 2023" xr:uid="{0D3C0DFE-C6DB-4641-B0AF-71F993FBAA27}">
          <x14:formula1>
            <xm:f>'[Plan Anticorrupción y Atención al Ciudadano V2.xlsx]Hoja 2'!#REF!</xm:f>
          </x14:formula1>
          <xm:sqref>L10:L15</xm:sqref>
        </x14:dataValidation>
        <x14:dataValidation type="list" allowBlank="1" showInputMessage="1" showErrorMessage="1" xr:uid="{56126AD1-BC44-4C16-8544-CB208EED98AC}">
          <x14:formula1>
            <xm:f>'Hoja 2'!$AS$5:$AS$67</xm:f>
          </x14:formula1>
          <xm:sqref>A9:A22 A28:A1048576</xm:sqref>
        </x14:dataValidation>
        <x14:dataValidation type="list" allowBlank="1" showInputMessage="1" showErrorMessage="1" error="la fecha debe estar entre el 09 de enero de 2023 y el 29 de diciembre de 2023" xr:uid="{AADDD9B1-BEB3-452A-99A8-6964A56C8EFD}">
          <x14:formula1>
            <xm:f>'https://pedagogicaedu-my.sharepoint.com/personal/angelap_pedagogica_edu_co/Documents/GIF/GIF/Evidencias Plan de acción y Mejoramiento Primer seguimiento/[Proyeccion PDA Grupo de Infraestructura Fisica 2024 (1).xlsx]Hoja 2'!#REF!</xm:f>
          </x14:formula1>
          <xm:sqref>L23:L27</xm:sqref>
        </x14:dataValidation>
        <x14:dataValidation type="list" allowBlank="1" showInputMessage="1" showErrorMessage="1" xr:uid="{C437DA3F-1F3B-4C02-914C-618AE5421924}">
          <x14:formula1>
            <xm:f>'https://pedagogicaedu-my.sharepoint.com/personal/angelap_pedagogica_edu_co/Documents/GIF/GIF/Evidencias Plan de acción y Mejoramiento Primer seguimiento/[Proyeccion PDA Grupo de Infraestructura Fisica 2024 (1).xlsx]Hoja 2'!#REF!</xm:f>
          </x14:formula1>
          <xm:sqref>A23:A27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4"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4"/>
    </row>
    <row r="5" spans="1:47" ht="102" x14ac:dyDescent="0.25">
      <c r="A5" s="1" t="s">
        <v>11</v>
      </c>
      <c r="B5" s="1" t="s">
        <v>30</v>
      </c>
      <c r="C5" s="63" t="s">
        <v>258</v>
      </c>
      <c r="D5" s="63" t="s">
        <v>259</v>
      </c>
      <c r="E5" s="68"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4" t="s">
        <v>266</v>
      </c>
      <c r="D6" s="63" t="s">
        <v>260</v>
      </c>
      <c r="E6" s="68"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5" t="s">
        <v>329</v>
      </c>
      <c r="D7" s="63" t="s">
        <v>261</v>
      </c>
      <c r="E7" s="68"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7" t="s">
        <v>332</v>
      </c>
      <c r="D8" s="64" t="s">
        <v>328</v>
      </c>
      <c r="E8" s="68"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5" t="s">
        <v>330</v>
      </c>
      <c r="E9" s="68"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5" t="s">
        <v>331</v>
      </c>
      <c r="E10" s="68"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6" t="s">
        <v>333</v>
      </c>
      <c r="E11" s="68"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6" t="s">
        <v>334</v>
      </c>
      <c r="E12" s="68"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8"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9"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9" t="s">
        <v>348</v>
      </c>
      <c r="F15" s="50" t="s">
        <v>571</v>
      </c>
      <c r="T15" s="1" t="s">
        <v>109</v>
      </c>
      <c r="U15" s="1" t="s">
        <v>679</v>
      </c>
      <c r="Y15" s="1" t="s">
        <v>493</v>
      </c>
      <c r="Z15" s="1" t="s">
        <v>123</v>
      </c>
      <c r="AA15" s="1" t="s">
        <v>390</v>
      </c>
      <c r="AS15" s="1" t="s">
        <v>281</v>
      </c>
    </row>
    <row r="16" spans="1:47" ht="76.5" x14ac:dyDescent="0.25">
      <c r="A16" s="1" t="s">
        <v>17</v>
      </c>
      <c r="C16" s="50"/>
      <c r="D16" s="50"/>
      <c r="E16" s="69" t="s">
        <v>364</v>
      </c>
      <c r="F16" s="50" t="s">
        <v>572</v>
      </c>
      <c r="U16" s="1" t="s">
        <v>389</v>
      </c>
      <c r="Y16" s="1" t="s">
        <v>392</v>
      </c>
      <c r="Z16" s="1" t="s">
        <v>494</v>
      </c>
      <c r="AA16" s="1" t="s">
        <v>391</v>
      </c>
      <c r="AS16" s="1" t="s">
        <v>282</v>
      </c>
    </row>
    <row r="17" spans="1:45" ht="63.75" x14ac:dyDescent="0.25">
      <c r="A17" s="1" t="s">
        <v>18</v>
      </c>
      <c r="C17" s="50"/>
      <c r="D17" s="50"/>
      <c r="E17" s="69" t="s">
        <v>349</v>
      </c>
      <c r="F17" s="50" t="s">
        <v>573</v>
      </c>
      <c r="Y17" s="1" t="s">
        <v>144</v>
      </c>
      <c r="Z17" s="1" t="s">
        <v>124</v>
      </c>
      <c r="AA17" s="1" t="s">
        <v>393</v>
      </c>
      <c r="AS17" s="1" t="s">
        <v>283</v>
      </c>
    </row>
    <row r="18" spans="1:45" ht="140.25" x14ac:dyDescent="0.25">
      <c r="A18" s="1" t="s">
        <v>19</v>
      </c>
      <c r="C18" s="50"/>
      <c r="D18" s="50"/>
      <c r="E18" s="69" t="s">
        <v>350</v>
      </c>
      <c r="F18" s="50" t="s">
        <v>574</v>
      </c>
      <c r="Y18" s="1" t="s">
        <v>495</v>
      </c>
      <c r="Z18" s="1" t="s">
        <v>496</v>
      </c>
      <c r="AA18" s="1" t="s">
        <v>394</v>
      </c>
      <c r="AS18" s="1" t="s">
        <v>284</v>
      </c>
    </row>
    <row r="19" spans="1:45" ht="102" x14ac:dyDescent="0.25">
      <c r="A19" s="1" t="s">
        <v>20</v>
      </c>
      <c r="D19" s="50"/>
      <c r="E19" s="69" t="s">
        <v>351</v>
      </c>
      <c r="F19" s="50" t="s">
        <v>575</v>
      </c>
      <c r="Y19" s="1" t="s">
        <v>497</v>
      </c>
      <c r="Z19" s="1" t="s">
        <v>498</v>
      </c>
      <c r="AA19" s="1" t="s">
        <v>395</v>
      </c>
      <c r="AS19" s="1" t="s">
        <v>285</v>
      </c>
    </row>
    <row r="20" spans="1:45" ht="102" x14ac:dyDescent="0.25">
      <c r="A20" s="1" t="s">
        <v>21</v>
      </c>
      <c r="D20" s="50"/>
      <c r="E20" s="71" t="s">
        <v>352</v>
      </c>
      <c r="F20" s="50" t="s">
        <v>576</v>
      </c>
      <c r="Y20" s="1" t="s">
        <v>499</v>
      </c>
      <c r="Z20" s="1" t="s">
        <v>500</v>
      </c>
      <c r="AA20" s="1" t="s">
        <v>396</v>
      </c>
      <c r="AS20" s="1" t="s">
        <v>230</v>
      </c>
    </row>
    <row r="21" spans="1:45" ht="114.75" x14ac:dyDescent="0.25">
      <c r="A21" s="1" t="s">
        <v>22</v>
      </c>
      <c r="E21" s="71" t="s">
        <v>353</v>
      </c>
      <c r="F21" s="50" t="s">
        <v>577</v>
      </c>
      <c r="Y21" s="1" t="s">
        <v>142</v>
      </c>
      <c r="Z21" s="1" t="s">
        <v>167</v>
      </c>
      <c r="AA21" s="1" t="s">
        <v>673</v>
      </c>
      <c r="AS21" s="1" t="s">
        <v>286</v>
      </c>
    </row>
    <row r="22" spans="1:45" ht="63.75" x14ac:dyDescent="0.25">
      <c r="A22" s="1" t="s">
        <v>63</v>
      </c>
      <c r="E22" s="71" t="s">
        <v>354</v>
      </c>
      <c r="F22" s="50" t="s">
        <v>578</v>
      </c>
      <c r="Y22" s="1" t="s">
        <v>143</v>
      </c>
      <c r="Z22" s="1" t="s">
        <v>120</v>
      </c>
      <c r="AA22" s="1" t="s">
        <v>397</v>
      </c>
      <c r="AS22" s="1" t="s">
        <v>287</v>
      </c>
    </row>
    <row r="23" spans="1:45" ht="114.75" x14ac:dyDescent="0.25">
      <c r="A23" s="1" t="s">
        <v>23</v>
      </c>
      <c r="E23" s="71" t="s">
        <v>355</v>
      </c>
      <c r="F23" s="50" t="s">
        <v>579</v>
      </c>
      <c r="Y23" s="1" t="s">
        <v>501</v>
      </c>
      <c r="Z23" s="1" t="s">
        <v>502</v>
      </c>
      <c r="AA23" s="1" t="s">
        <v>674</v>
      </c>
      <c r="AS23" s="1" t="s">
        <v>288</v>
      </c>
    </row>
    <row r="24" spans="1:45" ht="102" x14ac:dyDescent="0.25">
      <c r="A24" s="1" t="s">
        <v>24</v>
      </c>
      <c r="E24" s="71" t="s">
        <v>356</v>
      </c>
      <c r="F24" s="50" t="s">
        <v>580</v>
      </c>
      <c r="Y24" s="1" t="s">
        <v>503</v>
      </c>
      <c r="Z24" s="1" t="s">
        <v>504</v>
      </c>
      <c r="AA24" s="1" t="s">
        <v>168</v>
      </c>
      <c r="AS24" s="1" t="s">
        <v>289</v>
      </c>
    </row>
    <row r="25" spans="1:45" ht="102" x14ac:dyDescent="0.25">
      <c r="A25" s="1" t="s">
        <v>25</v>
      </c>
      <c r="E25" s="71" t="s">
        <v>357</v>
      </c>
      <c r="F25" s="50" t="s">
        <v>581</v>
      </c>
      <c r="Y25" s="1" t="s">
        <v>401</v>
      </c>
      <c r="Z25" s="1" t="s">
        <v>174</v>
      </c>
      <c r="AA25" s="1" t="s">
        <v>398</v>
      </c>
      <c r="AS25" s="1" t="s">
        <v>290</v>
      </c>
    </row>
    <row r="26" spans="1:45" ht="76.5" x14ac:dyDescent="0.25">
      <c r="A26" s="1" t="s">
        <v>26</v>
      </c>
      <c r="E26" s="70" t="s">
        <v>358</v>
      </c>
      <c r="F26" s="50" t="s">
        <v>582</v>
      </c>
      <c r="Y26" s="1" t="s">
        <v>179</v>
      </c>
      <c r="Z26" s="1" t="s">
        <v>125</v>
      </c>
      <c r="AA26" s="1" t="s">
        <v>399</v>
      </c>
      <c r="AS26" s="1" t="s">
        <v>291</v>
      </c>
    </row>
    <row r="27" spans="1:45" ht="89.25" x14ac:dyDescent="0.25">
      <c r="A27" s="1" t="s">
        <v>226</v>
      </c>
      <c r="E27" s="70" t="s">
        <v>359</v>
      </c>
      <c r="F27" s="50" t="s">
        <v>583</v>
      </c>
      <c r="Y27" s="1" t="s">
        <v>176</v>
      </c>
      <c r="Z27" s="1" t="s">
        <v>177</v>
      </c>
      <c r="AA27" s="1" t="s">
        <v>400</v>
      </c>
      <c r="AS27" s="1" t="s">
        <v>292</v>
      </c>
    </row>
    <row r="28" spans="1:45" ht="102" x14ac:dyDescent="0.25">
      <c r="A28" s="1" t="s">
        <v>75</v>
      </c>
      <c r="E28" s="70" t="s">
        <v>365</v>
      </c>
      <c r="F28" s="50" t="s">
        <v>584</v>
      </c>
      <c r="Y28" s="1" t="s">
        <v>145</v>
      </c>
      <c r="Z28" s="1" t="s">
        <v>175</v>
      </c>
      <c r="AA28" s="1" t="s">
        <v>402</v>
      </c>
      <c r="AS28" s="1" t="s">
        <v>293</v>
      </c>
    </row>
    <row r="29" spans="1:45" ht="76.5" x14ac:dyDescent="0.25">
      <c r="A29" s="1" t="s">
        <v>251</v>
      </c>
      <c r="E29" s="70" t="s">
        <v>360</v>
      </c>
      <c r="F29" s="50" t="s">
        <v>585</v>
      </c>
      <c r="Y29" s="1" t="s">
        <v>505</v>
      </c>
      <c r="Z29" s="1" t="s">
        <v>506</v>
      </c>
      <c r="AA29" s="48" t="s">
        <v>403</v>
      </c>
      <c r="AS29" s="1" t="s">
        <v>294</v>
      </c>
    </row>
    <row r="30" spans="1:45" ht="114.75" x14ac:dyDescent="0.25">
      <c r="A30" s="1" t="s">
        <v>76</v>
      </c>
      <c r="E30" s="70"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2" t="s">
        <v>622</v>
      </c>
      <c r="Y66" s="1" t="s">
        <v>538</v>
      </c>
      <c r="Z66" s="1" t="s">
        <v>537</v>
      </c>
      <c r="AA66" s="1" t="s">
        <v>439</v>
      </c>
      <c r="AS66" s="1" t="s">
        <v>326</v>
      </c>
    </row>
    <row r="67" spans="6:45" ht="76.5" x14ac:dyDescent="0.25">
      <c r="F67" s="73"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2024-08-08T15:28:46Z</dcterms:modified>
</cp:coreProperties>
</file>