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55B14B1D-9215-4CFC-A7F5-338F13CC9D69}"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'FOR-PES-006'!$A$8:$S$885</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'FOR-PES-006'!$A$1:$S$16</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885" i="1" l="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<sst xmlns="http://schemas.openxmlformats.org/spreadsheetml/2006/main" count="885" uniqueCount="726">
  <si>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</si>
  <si>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</si>
  <si>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</si>
  <si>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</si>
  <si>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</si>
  <si>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</si>
  <si>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</si>
  <si>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</si>
  <si>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</si>
  <si>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</si>
  <si>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</si>
  <si>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</si>
  <si>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</si>
  <si>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</si>
  <si>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</si>
  <si>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</si>
  <si>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</si>
  <si>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</si>
  <si>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</si>
  <si>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</si>
  <si>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</si>
  <si>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</si>
  <si>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</si>
  <si>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</si>
  <si>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</si>
  <si>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</si>
  <si>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</si>
  <si>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</si>
  <si>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</si>
  <si>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</si>
  <si>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</si>
  <si>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</si>
  <si>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</si>
  <si>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</si>
  <si>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</si>
  <si>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</si>
  <si>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</si>
  <si>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</si>
  <si>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</si>
  <si>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</si>
  <si>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</si>
  <si>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</si>
  <si>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</si>
  <si>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</si>
  <si>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</si>
  <si>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</si>
  <si>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</si>
  <si>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</si>
  <si>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</si>
  <si>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</si>
  <si>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</si>
  <si>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</si>
  <si>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</si>
  <si>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</si>
  <si>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</si>
  <si>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</si>
  <si>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</si>
  <si>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</si>
  <si>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</si>
  <si>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</si>
  <si>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</si>
  <si>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</si>
  <si>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</si>
  <si>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</si>
  <si>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</si>
  <si>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</si>
  <si>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</si>
  <si>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</si>
  <si>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</si>
  <si>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</si>
  <si>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</si>
  <si>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</si>
  <si>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</si>
  <si>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</si>
  <si>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</si>
  <si>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</si>
  <si>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</si>
  <si>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</si>
  <si>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</si>
  <si>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</si>
  <si>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</si>
  <si>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</si>
  <si>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</si>
  <si>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</si>
  <si>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</si>
  <si>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</si>
  <si>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</si>
  <si>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</si>
  <si>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</si>
  <si>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</si>
  <si>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</si>
  <si>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</si>
  <si>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</si>
  <si>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</si>
  <si>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</si>
  <si>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</si>
  <si>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</si>
  <si>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</si>
  <si>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</si>
  <si>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</si>
  <si>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</si>
  <si>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</si>
  <si>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</si>
  <si>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</si>
  <si>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</si>
  <si>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</si>
  <si>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</si>
  <si>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</si>
  <si>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</si>
  <si>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</si>
  <si>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</si>
  <si>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</si>
  <si>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</si>
  <si>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</si>
  <si>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</si>
  <si>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</si>
  <si>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</si>
  <si>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</si>
  <si>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</si>
  <si>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</si>
  <si>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</si>
  <si>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</si>
  <si>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</si>
  <si>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</si>
  <si>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</si>
  <si>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</si>
  <si>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</si>
  <si>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</si>
  <si>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</si>
  <si>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</si>
  <si>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</si>
  <si>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</si>
  <si>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</si>
  <si>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</si>
  <si>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</si>
  <si>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</si>
  <si>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</si>
  <si>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</si>
  <si>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</si>
  <si>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</si>
  <si>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</si>
  <si>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</si>
  <si>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</si>
  <si>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</si>
  <si>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</si>
  <si>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</si>
  <si>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</si>
  <si>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</si>
  <si>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</si>
  <si>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</si>
  <si>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</si>
  <si>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</si>
  <si>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</si>
  <si>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</si>
  <si>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</si>
  <si>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</si>
  <si>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</si>
  <si>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</si>
  <si>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</si>
  <si>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</si>
  <si>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</si>
  <si>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</si>
  <si>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</si>
  <si>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</si>
  <si>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</si>
  <si>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</si>
  <si>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</si>
  <si>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</si>
  <si>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</si>
  <si>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</si>
  <si>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</si>
  <si>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</si>
  <si>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</si>
  <si>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</si>
  <si>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</si>
  <si>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</si>
  <si>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</si>
  <si>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</si>
  <si>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</si>
  <si>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</si>
  <si>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</si>
  <si>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</si>
  <si>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</si>
  <si>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</si>
  <si>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</si>
  <si>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</si>
  <si>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</si>
  <si>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</si>
  <si>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</si>
  <si>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</si>
  <si>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</si>
  <si>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</si>
  <si>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</si>
  <si>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</si>
  <si>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</si>
  <si>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</si>
  <si>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</si>
  <si>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</si>
  <si>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</si>
  <si>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</si>
  <si>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</si>
  <si>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</si>
  <si>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</si>
  <si>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</si>
  <si>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</si>
  <si>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</si>
  <si>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</si>
  <si>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</si>
  <si>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</si>
  <si>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</si>
  <si>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</si>
  <si>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</si>
  <si>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</si>
  <si>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</si>
  <si>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</si>
  <si>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</si>
  <si>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</si>
  <si>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</si>
  <si>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</si>
  <si>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</si>
  <si>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</si>
  <si>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</si>
  <si>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</si>
  <si>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</si>
  <si>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</si>
  <si>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</si>
  <si>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</si>
  <si>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</si>
  <si>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</si>
  <si>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</si>
  <si>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</si>
  <si>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</si>
  <si>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</si>
  <si>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</si>
  <si>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</si>
  <si>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</si>
  <si>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</si>
  <si>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</si>
  <si>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</si>
  <si>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</si>
  <si>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</si>
  <si>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</si>
  <si>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</si>
  <si>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</si>
  <si>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</si>
  <si>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</si>
  <si>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</si>
  <si>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</si>
  <si>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</si>
  <si>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</si>
  <si>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</si>
  <si>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</si>
  <si>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</si>
  <si>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</si>
  <si>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</si>
  <si>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</si>
  <si>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</si>
  <si>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</si>
  <si>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</si>
  <si>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</si>
  <si>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</si>
  <si>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</si>
  <si>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</si>
  <si>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</si>
  <si>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</si>
  <si>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</si>
  <si>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</si>
  <si>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</si>
  <si>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</si>
  <si>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</si>
  <si>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</si>
  <si>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</si>
  <si>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</si>
  <si>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</si>
  <si>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</si>
  <si>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</si>
  <si>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</si>
  <si>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</si>
  <si>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</si>
  <si>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</si>
  <si>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</si>
  <si>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</si>
  <si>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</si>
  <si>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</si>
  <si>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</si>
  <si>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</si>
  <si>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</si>
  <si>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</si>
  <si>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</si>
  <si>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</si>
  <si>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</si>
  <si>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</si>
  <si>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</si>
  <si>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</si>
  <si>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</si>
  <si>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</si>
  <si>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</si>
  <si>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</si>
  <si>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</si>
  <si>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</si>
  <si>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</si>
  <si>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</si>
  <si>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</si>
  <si>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</si>
  <si>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</si>
  <si>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</si>
  <si>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</si>
  <si>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</si>
  <si>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</si>
  <si>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</si>
  <si>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</si>
  <si>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</si>
  <si>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</si>
  <si>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</si>
  <si>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</si>
  <si>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</si>
  <si>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</si>
  <si>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</si>
  <si>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</si>
  <si>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</si>
  <si>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</si>
  <si>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</si>
  <si>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</si>
  <si>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</si>
  <si>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</si>
  <si>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</si>
  <si>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</si>
  <si>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</si>
  <si>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</si>
  <si>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</si>
  <si>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</si>
  <si>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</si>
  <si>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</si>
  <si>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</si>
  <si>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</si>
  <si>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</si>
  <si>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</si>
  <si>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</si>
  <si>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</si>
  <si>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</si>
  <si>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</si>
  <si>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</si>
  <si>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</si>
  <si>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</si>
  <si>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</si>
  <si>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</si>
  <si>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</si>
  <si>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</si>
  <si>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</si>
  <si>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</si>
  <si>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</si>
  <si>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</si>
  <si>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</si>
  <si>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</si>
  <si>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</si>
  <si>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</si>
  <si>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</si>
  <si>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</si>
  <si>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</si>
  <si>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</si>
  <si>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</si>
  <si>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</si>
  <si>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</si>
  <si>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</si>
  <si>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</si>
  <si>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</si>
  <si>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</si>
  <si>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</si>
  <si>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</si>
  <si>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</si>
  <si>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</si>
  <si>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</si>
  <si>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</si>
  <si>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</si>
  <si>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</si>
  <si>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</si>
  <si>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</si>
  <si>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</si>
  <si>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</si>
  <si>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</si>
  <si>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</si>
  <si>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</si>
  <si>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</si>
  <si>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</si>
  <si>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</si>
  <si>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</si>
  <si>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</si>
  <si>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</si>
  <si>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</si>
  <si>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</si>
  <si>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</si>
  <si>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</si>
  <si>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</si>
  <si>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</si>
  <si>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</si>
  <si>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</si>
  <si>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</si>
  <si>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</si>
  <si>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</si>
  <si>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</si>
  <si>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</si>
  <si>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</si>
  <si>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</si>
  <si>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</si>
  <si>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</si>
  <si>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</si>
  <si>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</si>
  <si>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</si>
  <si>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</si>
  <si>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</si>
  <si>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</si>
  <si>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</si>
  <si>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</si>
  <si>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</si>
  <si>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</si>
  <si>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</si>
  <si>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</si>
  <si>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</si>
  <si>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</si>
  <si>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</si>
  <si>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</si>
  <si>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</si>
  <si>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</si>
  <si>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</si>
  <si>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</si>
  <si>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</si>
  <si>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</si>
  <si>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</si>
  <si>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</si>
  <si>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</si>
  <si>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</si>
  <si>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</si>
  <si>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</si>
  <si>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</si>
  <si>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</si>
  <si>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</si>
  <si>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</si>
  <si>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</si>
  <si>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</si>
  <si>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</si>
  <si>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</si>
  <si>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</si>
  <si>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</si>
  <si>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</si>
  <si>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</si>
  <si>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</si>
  <si>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</si>
  <si>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</si>
  <si>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</si>
  <si>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</si>
  <si>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</si>
  <si>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</si>
  <si>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</si>
  <si>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</si>
  <si>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</si>
  <si>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</si>
  <si>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</si>
  <si>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</si>
  <si>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</si>
  <si>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</si>
  <si>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</si>
  <si>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</si>
  <si>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</si>
  <si>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</si>
  <si>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</si>
  <si>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</si>
  <si>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</si>
  <si>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</si>
  <si>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</si>
  <si>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</si>
  <si>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</si>
  <si>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</si>
  <si>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</si>
  <si>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</si>
  <si>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</si>
  <si>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</si>
  <si>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</si>
  <si>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</si>
  <si>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</si>
  <si>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</si>
  <si>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</si>
  <si>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</si>
  <si>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</si>
  <si>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</si>
  <si>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</si>
  <si>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</si>
  <si>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</si>
  <si>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</si>
  <si>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</si>
  <si>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</si>
  <si>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</si>
  <si>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</si>
  <si>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</si>
  <si>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</si>
  <si>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</si>
  <si>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</si>
  <si>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</si>
  <si>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</si>
  <si>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</si>
  <si>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</si>
  <si>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</si>
  <si>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</si>
  <si>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</si>
  <si>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</si>
  <si>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</si>
  <si>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</si>
  <si>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</si>
  <si>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</si>
  <si>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</si>
  <si>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</si>
  <si>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</si>
  <si>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</si>
  <si>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</si>
  <si>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</si>
  <si>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</si>
  <si>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</si>
  <si>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</si>
  <si>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</si>
  <si>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</si>
  <si>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</si>
  <si>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</si>
  <si>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</si>
  <si>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</si>
  <si>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</si>
  <si>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</si>
  <si>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</si>
  <si>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</si>
  <si>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</si>
  <si>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</si>
  <si>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</si>
  <si>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</si>
  <si>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</si>
  <si>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</si>
  <si>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</si>
  <si>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</si>
  <si>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</si>
  <si>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</si>
  <si>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</si>
  <si>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</si>
  <si>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</si>
  <si>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</si>
  <si>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</si>
  <si>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</si>
  <si>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</si>
  <si>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</si>
  <si>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</si>
  <si>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</si>
  <si>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</si>
  <si>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</si>
  <si>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</si>
  <si>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</si>
  <si>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</si>
  <si>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</si>
  <si>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</si>
  <si>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</si>
  <si>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</si>
  <si>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</si>
  <si>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</si>
  <si>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</si>
  <si>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</si>
  <si>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</si>
  <si>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</si>
  <si>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</si>
  <si>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</si>
  <si>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</si>
  <si>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</si>
  <si>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</si>
  <si>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</si>
  <si>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</si>
  <si>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</si>
  <si>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</si>
  <si>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</si>
  <si>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</si>
  <si>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</si>
  <si>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</si>
  <si>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</si>
  <si>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</si>
  <si>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</si>
  <si>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</si>
  <si>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</si>
  <si>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</si>
  <si>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</si>
  <si>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</si>
  <si>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</si>
  <si>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</si>
  <si>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</si>
  <si>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</si>
  <si>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</si>
  <si>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</si>
  <si>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</si>
  <si>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</si>
  <si>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</si>
  <si>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</si>
  <si>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</si>
  <si>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</si>
  <si>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</si>
  <si>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</si>
  <si>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</si>
  <si>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</si>
  <si>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</si>
  <si>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</si>
  <si>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</si>
  <si>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</si>
  <si>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</si>
  <si>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</si>
  <si>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</si>
  <si>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</si>
  <si>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</si>
  <si>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</si>
  <si>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</si>
  <si>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</si>
  <si>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</si>
  <si>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</si>
  <si>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</si>
  <si>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</si>
  <si>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</si>
  <si>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</si>
  <si>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</si>
  <si>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</si>
  <si>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</si>
  <si>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</si>
  <si>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</si>
  <si>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</si>
  <si>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</si>
  <si>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</si>
  <si>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</si>
  <si>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</si>
  <si>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</si>
  <si>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</si>
  <si>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</si>
  <si>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</si>
  <si>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</si>
  <si>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</si>
  <si>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</si>
  <si>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</si>
  <si>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</si>
  <si>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</si>
  <si>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</si>
  <si>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</si>
  <si>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</si>
  <si>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</si>
  <si>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</si>
  <si>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</si>
  <si>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</si>
  <si>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</si>
  <si>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</si>
  <si>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</si>
  <si>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</si>
  <si>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</si>
  <si>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</si>
  <si>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</si>
  <si>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</si>
  <si>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</si>
  <si>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</si>
  <si>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</si>
  <si>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</si>
  <si>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</si>
  <si>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</si>
  <si>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</si>
  <si>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</si>
  <si>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</si>
  <si>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</si>
  <si>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</si>
  <si>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</si>
  <si>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</si>
  <si>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</si>
  <si>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</si>
  <si>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</si>
  <si>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</si>
  <si>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</si>
  <si>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</si>
  <si>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</si>
  <si>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</si>
  <si>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</si>
  <si>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</si>
  <si>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</si>
  <si>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</si>
  <si>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</si>
  <si>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</si>
  <si>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</si>
  <si>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</si>
  <si>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</si>
  <si>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</si>
  <si>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</si>
  <si>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</si>
  <si>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</si>
  <si>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</si>
  <si>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Aportes remitidos a la Rectoría</t>
  </si>
  <si>
    <t xml:space="preserve">Continuar con la validación, ajuste, corrección y cargue de resoluciones y acuerdos que se deben asociar en el Buscador normativo </t>
  </si>
  <si>
    <t>Resoluciones y acuerdos asociados en el Buscador normativo, cargados</t>
  </si>
  <si>
    <t>Proporcionar la información que el equipo redactor solicite y remitir los aportes para la construcción del Estatuto de participación desde las funciones propias de la Secretaría General.</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</si>
  <si>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</si>
  <si>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</si>
  <si>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</si>
  <si>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</si>
  <si>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</si>
  <si>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</si>
  <si>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</si>
  <si>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</si>
  <si>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d.Normativo y procedimental</t>
  </si>
  <si>
    <t>Elaborar, socializar y publicar en el portal web los informes trimestrales de PQRSFD</t>
  </si>
  <si>
    <t>publicaciones realizadas</t>
  </si>
  <si>
    <t>El informe del cuarto trimestre con corte al 31 de diciembre de 2024 será elaborado, socializado y publicado en el portal web, los primeros meses de la vigencia 2025</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</si>
  <si>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</si>
  <si>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</si>
  <si>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</si>
  <si>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</si>
  <si>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</si>
  <si>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</si>
  <si>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</si>
  <si>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Poner a disposición de la ciudadanía el 100% de la normatividad de interés general y realizar la notificación de los actos administrativos que así lo requieran</t>
  </si>
  <si>
    <t>Normatividad publicada y notificaciones realizadas</t>
  </si>
  <si>
    <t>Iniciativas Adicionales</t>
  </si>
  <si>
    <t>Elaborar y reportar al Proceso de Gestión Documental en el FOR-GDO-010 el inventario documental del archivo de gestión, tanto de documentos físicos como electrónicos.</t>
  </si>
  <si>
    <t>reporte realizado</t>
  </si>
  <si>
    <t>Proceso : Planeación Estratégica</t>
  </si>
  <si>
    <t xml:space="preserve"> PERIODO DE SEGUIMIENTO</t>
  </si>
  <si>
    <t>La información que le corresponde a la Secretaría General en el marco de la Resolución Mintic 1519 de 2020 se encuentra publicada.</t>
  </si>
  <si>
    <t>Se envió el inventario documental de los archivos de gestión del proceso, mediante el FOR-GDO-010 el 3 de abril de 2024, para revisión del Grupo Interno de Trabajo de Gestión Documental y a la fecha no se han recibido observaciones.</t>
  </si>
  <si>
    <t>Para el I, II y III trimestre de 2024 no fue solicitada información por parte del equipo redactor para la construcción del Estatuto de participación.</t>
  </si>
  <si>
    <t>En el primer trimestre de 2024 la Secretaría General efectuó el ajuste, corrección y/o asociación en el buscador normativo según resultado de la lectura y validación de 256 resoluciones enviadas por el Grupo Interno de Trabajo de Gestión Documental. 
En cuanto a los acuerdos del Consejo Superior, en el primer trimestre se efectuó ajuste y corrección según resultado de la lectura y validación de 636 acuerdos encontrados en el Buscador normativo. Para el segundo trimestre se efectuó lectura y validación de 850 acuerdos del Consejo Superior y/o el Comité directivo (aplicable en las vigencias 1955-1979). 
En el tercer trimestre de 2024 la Secretaría General efectuó lectura, validación, adición y/o asociación de 1253 acuerdos del Consejo Superior de 1502 acuerdos solicitados al Grupo Interno de Trabajo de Gestión Documental.</t>
  </si>
  <si>
    <t>Intermitencia en el funcionamiento de internet o los servicios informáticos de la UPN que impiden el acceso al Buscador normativo</t>
  </si>
  <si>
    <t>Se envió el reporte de los controles de los riesgos de corrupción y el plan anticorrupción y atención al ciudadano en mayo y septiembre de 2024.</t>
  </si>
  <si>
    <t>La Secretaría General publicó el informe del cuarto trimestre de 2023 el 5 de febrero de 2024, el informe del primer trimestre de 2024 el 17 de abril de 2024, el informe del segundo trimestre de 2024 el 11 de julio de 2024 y el informe del tercer trimestre se encuentra en elaboración.</t>
  </si>
  <si>
    <t>En el I trimestre de 2024 se publicaron 14 resoluciones, 31 acuerdos del Consejo Académico y 4 acuerdos del Consejo Superior. 
Se notificaron 64 resoluciones mediante correo electrónico, se comunicaron 6 acuerdos del Consejo Académico y 1 acuerdo del Consejo Superior mediante correo electrónico (un acuerdo se comunicó pero no se publicó por no ser de interés general).
En el II trimestre de 2024 se publicaron 12 resoluciones, 50 acuerdos del Consejo Académico y 8 acuerdos del Consejo Superior. 
Se notificaron 165 resoluciones mediante correo electrónico, se comunicaron 14 acuerdos del Consejo Académico y 1 acuerdo del Consejo Superior mediante correo electrónico (un acuerdo se comunicó pero no se publicó por no ser de interés general).
En el III trimestre de 2024 se publicaron 13 resoluciones, 32 acuerdos del Consejo Académico y 8 acuerdos del Consejo Superior. 
Se notificaron 203 resoluciones mediante correo electrónico, se comunicaron 5 acuerdos del Consejo Académico y 1 acuerdo del Consejo Superior mediante correo electrónico.</t>
  </si>
  <si>
    <t xml:space="preserve">1. La Secretaria General recibió durante el primer trimestre 188 PQRSFD, distribuidas así: enero 70, febrero 63 y marzo 55. Para el segundo trimestre 316 distribuidas así: abril 112, mayo 106 y junio 98. Para el tercer trimestre 238 distribuidas así: julio 87, agosto 80 y septiembre 71.
2. Cada una de las solicitudes fueron ingresadas en la base de datos (excel), realizando diariamente seguimiento, verificando tanto en Papiro Cloud como en la dirección de correo electrónico quejasyreclamos@pedagogica.edu.co que se haya brindado por parte de la dependencia asignada respuesta oportuna y acorde a la solicitud recibida. 
3. De las 188 PQRSFD recibidas en el I trimestre se dio respuesta oportuna a 186 y fueron respondidas fuera de los tiempos establecidos 2 PQRSFD por parte de la SAD y Rectoría.
De las 316 PQRSFD recibidas en el II trimestre se dio respuesta oportuna a 314 y fueron respondidas fuera de los tiempos establecidos 2 PQRSFD por parte de la Subdirección de Personal y la Subdirección de Gestión de Sistemas de Información. 
De las 238 PQRSFD recibidas en el tercer trimestre se ha dado respuesta oportuna a 228, se encuentran en tiempo oportuno de respuesta 8 y fueron respondidas fuera de los tiempos establecidos 2 PQRSFD por parte de la Facultad de Bellas Artes y la Subdirección de Personal.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</si>
</sst>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 fontId="20" fillId="0" borderId="1" xfId="1" applyNumberFormat="1"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0" fontId="23" fillId="0" borderId="1" xfId="0" applyFont="1" applyBorder="1" applyAlignment="1" applyProtection="1">
      <alignment vertical="center" wrapText="1"/>
    </xf>
    <xf numFmtId="14" fontId="23"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10" fontId="1" fillId="0" borderId="0" xfId="1" applyNumberFormat="1" applyFont="1" applyAlignment="1">
      <alignment vertical="center" wrapText="1"/>
    </xf>
    <xf numFmtId="164" fontId="17" fillId="11"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9" t="s">
        <v>59</v>
      </c>
      <c r="B1" s="100"/>
      <c r="C1" s="100"/>
      <c r="D1" s="100"/>
      <c r="E1" s="100"/>
      <c r="F1" s="100"/>
      <c r="G1" s="100"/>
      <c r="H1" s="100"/>
      <c r="I1" s="100"/>
      <c r="J1" s="100"/>
      <c r="K1" s="100"/>
      <c r="L1" s="100"/>
      <c r="M1" s="100"/>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1" t="s">
        <v>5</v>
      </c>
      <c r="C4" s="111"/>
      <c r="D4" s="111"/>
      <c r="E4" s="111"/>
      <c r="F4" s="111"/>
      <c r="G4" s="112"/>
      <c r="H4" s="107" t="s">
        <v>60</v>
      </c>
      <c r="I4" s="108"/>
      <c r="J4" s="108"/>
      <c r="K4" s="108"/>
      <c r="L4" s="108"/>
      <c r="M4" s="109"/>
      <c r="N4" s="101" t="s">
        <v>61</v>
      </c>
      <c r="O4" s="102"/>
      <c r="P4" s="102"/>
      <c r="Q4" s="102"/>
      <c r="R4" s="102"/>
    </row>
    <row r="5" spans="1:18" ht="36.75" customHeight="1" x14ac:dyDescent="0.25">
      <c r="A5" s="11"/>
      <c r="B5" s="104" t="s">
        <v>71</v>
      </c>
      <c r="C5" s="104"/>
      <c r="D5" s="104"/>
      <c r="E5" s="104"/>
      <c r="F5" s="104"/>
      <c r="G5" s="110"/>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3" t="s">
        <v>73</v>
      </c>
      <c r="I7" s="104"/>
      <c r="J7" s="104"/>
      <c r="K7" s="104"/>
      <c r="L7" s="104"/>
      <c r="M7" s="110"/>
      <c r="N7" s="103" t="s">
        <v>66</v>
      </c>
      <c r="O7" s="104"/>
      <c r="P7" s="104"/>
      <c r="Q7" s="104"/>
      <c r="R7" s="104"/>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3" t="s">
        <v>244</v>
      </c>
      <c r="I9" s="94"/>
      <c r="J9" s="94"/>
      <c r="K9" s="94"/>
      <c r="L9" s="94"/>
      <c r="M9" s="95"/>
      <c r="N9" s="93" t="s">
        <v>245</v>
      </c>
      <c r="O9" s="94"/>
      <c r="P9" s="94"/>
      <c r="Q9" s="94"/>
      <c r="R9" s="94"/>
    </row>
    <row r="10" spans="1:18" ht="126" customHeight="1" x14ac:dyDescent="0.25">
      <c r="A10" s="11"/>
      <c r="B10" s="105" t="s">
        <v>45</v>
      </c>
      <c r="C10" s="113" t="s">
        <v>56</v>
      </c>
      <c r="D10" s="24" t="s">
        <v>48</v>
      </c>
      <c r="E10" s="3" t="s">
        <v>47</v>
      </c>
      <c r="F10" s="5" t="s">
        <v>65</v>
      </c>
      <c r="G10" s="29"/>
      <c r="H10" s="93"/>
      <c r="I10" s="94"/>
      <c r="J10" s="94"/>
      <c r="K10" s="94"/>
      <c r="L10" s="94"/>
      <c r="M10" s="95"/>
      <c r="N10" s="93"/>
      <c r="O10" s="94"/>
      <c r="P10" s="94"/>
      <c r="Q10" s="94"/>
      <c r="R10" s="94"/>
    </row>
    <row r="11" spans="1:18" ht="48" customHeight="1" x14ac:dyDescent="0.25">
      <c r="A11" s="11"/>
      <c r="B11" s="105"/>
      <c r="C11" s="113"/>
      <c r="D11" s="24" t="s">
        <v>49</v>
      </c>
      <c r="E11" s="3" t="s">
        <v>50</v>
      </c>
      <c r="F11" s="5" t="s">
        <v>65</v>
      </c>
      <c r="G11" s="29"/>
      <c r="H11" s="93"/>
      <c r="I11" s="94"/>
      <c r="J11" s="94"/>
      <c r="K11" s="94"/>
      <c r="L11" s="94"/>
      <c r="M11" s="95"/>
      <c r="N11" s="93"/>
      <c r="O11" s="94"/>
      <c r="P11" s="94"/>
      <c r="Q11" s="94"/>
      <c r="R11" s="94"/>
    </row>
    <row r="12" spans="1:18" ht="167.25" customHeight="1" x14ac:dyDescent="0.25">
      <c r="A12" s="11"/>
      <c r="B12" s="105"/>
      <c r="C12" s="113"/>
      <c r="D12" s="24" t="s">
        <v>51</v>
      </c>
      <c r="E12" s="3" t="s">
        <v>77</v>
      </c>
      <c r="F12" s="5" t="s">
        <v>65</v>
      </c>
      <c r="G12" s="29"/>
      <c r="H12" s="93"/>
      <c r="I12" s="94"/>
      <c r="J12" s="94"/>
      <c r="K12" s="94"/>
      <c r="L12" s="94"/>
      <c r="M12" s="95"/>
      <c r="N12" s="93"/>
      <c r="O12" s="94"/>
      <c r="P12" s="94"/>
      <c r="Q12" s="94"/>
      <c r="R12" s="94"/>
    </row>
    <row r="13" spans="1:18" ht="147" customHeight="1" x14ac:dyDescent="0.25">
      <c r="A13" s="11"/>
      <c r="B13" s="105"/>
      <c r="C13" s="113"/>
      <c r="D13" s="24" t="s">
        <v>52</v>
      </c>
      <c r="E13" s="3" t="s">
        <v>53</v>
      </c>
      <c r="F13" s="5" t="s">
        <v>65</v>
      </c>
      <c r="G13" s="29"/>
      <c r="H13" s="93"/>
      <c r="I13" s="94"/>
      <c r="J13" s="94"/>
      <c r="K13" s="94"/>
      <c r="L13" s="94"/>
      <c r="M13" s="95"/>
      <c r="N13" s="93"/>
      <c r="O13" s="94"/>
      <c r="P13" s="94"/>
      <c r="Q13" s="94"/>
      <c r="R13" s="94"/>
    </row>
    <row r="14" spans="1:18" ht="153.75" customHeight="1" x14ac:dyDescent="0.25">
      <c r="A14" s="11"/>
      <c r="B14" s="105"/>
      <c r="C14" s="113"/>
      <c r="D14" s="24" t="s">
        <v>54</v>
      </c>
      <c r="E14" s="3" t="s">
        <v>55</v>
      </c>
      <c r="F14" s="5" t="s">
        <v>65</v>
      </c>
      <c r="G14" s="29"/>
      <c r="H14" s="93"/>
      <c r="I14" s="94"/>
      <c r="J14" s="94"/>
      <c r="K14" s="94"/>
      <c r="L14" s="94"/>
      <c r="M14" s="95"/>
      <c r="N14" s="93"/>
      <c r="O14" s="94"/>
      <c r="P14" s="94"/>
      <c r="Q14" s="94"/>
      <c r="R14" s="94"/>
    </row>
    <row r="15" spans="1:18" ht="27" customHeight="1" x14ac:dyDescent="0.25">
      <c r="A15" s="11"/>
      <c r="B15" s="105"/>
      <c r="C15" s="113"/>
      <c r="D15" s="24" t="s">
        <v>70</v>
      </c>
      <c r="E15" s="3" t="s">
        <v>65</v>
      </c>
      <c r="F15" s="5" t="s">
        <v>65</v>
      </c>
      <c r="G15" s="29"/>
      <c r="H15" s="93"/>
      <c r="I15" s="94"/>
      <c r="J15" s="94"/>
      <c r="K15" s="94"/>
      <c r="L15" s="94"/>
      <c r="M15" s="95"/>
      <c r="N15" s="93"/>
      <c r="O15" s="94"/>
      <c r="P15" s="94"/>
      <c r="Q15" s="94"/>
      <c r="R15" s="94"/>
    </row>
    <row r="16" spans="1:18" ht="19.5" customHeight="1" x14ac:dyDescent="0.25">
      <c r="A16" s="11"/>
      <c r="B16" s="105"/>
      <c r="C16" s="44" t="s">
        <v>67</v>
      </c>
      <c r="D16" s="43" t="s">
        <v>65</v>
      </c>
      <c r="E16" s="3" t="s">
        <v>65</v>
      </c>
      <c r="F16" s="5" t="s">
        <v>65</v>
      </c>
      <c r="G16" s="29"/>
      <c r="H16" s="93"/>
      <c r="I16" s="94"/>
      <c r="J16" s="94"/>
      <c r="K16" s="94"/>
      <c r="L16" s="94"/>
      <c r="M16" s="95"/>
      <c r="N16" s="93"/>
      <c r="O16" s="94"/>
      <c r="P16" s="94"/>
      <c r="Q16" s="94"/>
      <c r="R16" s="94"/>
    </row>
    <row r="17" spans="1:18" ht="95.25" customHeight="1" thickBot="1" x14ac:dyDescent="0.3">
      <c r="A17" s="31"/>
      <c r="B17" s="106"/>
      <c r="C17" s="22" t="s">
        <v>57</v>
      </c>
      <c r="D17" s="25" t="s">
        <v>58</v>
      </c>
      <c r="E17" s="45" t="s">
        <v>65</v>
      </c>
      <c r="F17" s="46" t="s">
        <v>65</v>
      </c>
      <c r="G17" s="29"/>
      <c r="H17" s="93"/>
      <c r="I17" s="94"/>
      <c r="J17" s="94"/>
      <c r="K17" s="94"/>
      <c r="L17" s="94"/>
      <c r="M17" s="95"/>
      <c r="N17" s="93"/>
      <c r="O17" s="94"/>
      <c r="P17" s="94"/>
      <c r="Q17" s="94"/>
      <c r="R17" s="94"/>
    </row>
    <row r="18" spans="1:18" ht="15.75" thickBot="1" x14ac:dyDescent="0.3">
      <c r="A18" s="14"/>
      <c r="B18" s="15"/>
      <c r="C18" s="15"/>
      <c r="D18" s="15"/>
      <c r="E18" s="15"/>
      <c r="F18" s="15"/>
      <c r="G18" s="16"/>
      <c r="H18" s="96"/>
      <c r="I18" s="97"/>
      <c r="J18" s="97"/>
      <c r="K18" s="97"/>
      <c r="L18" s="97"/>
      <c r="M18" s="98"/>
      <c r="N18" s="96"/>
      <c r="O18" s="97"/>
      <c r="P18" s="97"/>
      <c r="Q18" s="97"/>
      <c r="R18" s="97"/>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T885"/>
  <sheetViews>
    <sheetView showGridLines="0" tabSelected="1" view="pageBreakPreview" topLeftCell="F14" zoomScaleNormal="100" zoomScaleSheetLayoutView="100" workbookViewId="0">
      <selection activeCell="J15" sqref="J15"/>
    </sheetView>
  </sheetViews>
  <sheetFormatPr baseColWidth="10" defaultColWidth="11.42578125" defaultRowHeight="12.75" x14ac:dyDescent="0.25"/>
  <cols>
    <col min="1" max="1" width="23.7109375" style="86" customWidth="1"/>
    <col min="2" max="2" width="13.7109375" style="86" customWidth="1"/>
    <col min="3" max="3" width="14.7109375" style="86" customWidth="1"/>
    <col min="4" max="4" width="18.140625" style="86" customWidth="1"/>
    <col min="5" max="5" width="40.42578125" style="86" customWidth="1"/>
    <col min="6" max="6" width="19.28515625" style="86" customWidth="1"/>
    <col min="7" max="7" width="17.85546875" style="86" customWidth="1"/>
    <col min="8" max="9" width="17.85546875" style="85" customWidth="1"/>
    <col min="10" max="11" width="11.42578125" style="85"/>
    <col min="12" max="12" width="16.85546875" style="85" customWidth="1"/>
    <col min="13" max="13" width="23.42578125" style="85" customWidth="1"/>
    <col min="14" max="14" width="18.28515625" style="85" customWidth="1"/>
    <col min="15" max="15" width="17.140625" style="85" customWidth="1"/>
    <col min="16" max="16" width="11.42578125" style="54"/>
    <col min="17" max="17" width="34" style="86" customWidth="1"/>
    <col min="18" max="18" width="16.28515625" style="87" customWidth="1"/>
    <col min="19" max="19" width="31.140625" style="86" customWidth="1"/>
    <col min="20" max="16384" width="11.42578125" style="1"/>
  </cols>
  <sheetData>
    <row r="1" spans="1:20" ht="24" customHeight="1" x14ac:dyDescent="0.25">
      <c r="A1" s="127"/>
      <c r="B1" s="127"/>
      <c r="C1" s="127"/>
      <c r="D1" s="129" t="s">
        <v>31</v>
      </c>
      <c r="E1" s="130"/>
      <c r="F1" s="130"/>
      <c r="G1" s="130"/>
      <c r="H1" s="130"/>
      <c r="I1" s="130"/>
      <c r="J1" s="130"/>
      <c r="K1" s="130"/>
      <c r="L1" s="130"/>
      <c r="M1" s="130"/>
      <c r="N1" s="131"/>
      <c r="O1" s="135" t="s">
        <v>246</v>
      </c>
      <c r="P1" s="136"/>
      <c r="Q1" s="136"/>
      <c r="R1" s="136"/>
      <c r="S1" s="137"/>
    </row>
    <row r="2" spans="1:20" ht="28.5" customHeight="1" x14ac:dyDescent="0.25">
      <c r="A2" s="127"/>
      <c r="B2" s="127"/>
      <c r="C2" s="127"/>
      <c r="D2" s="115" t="s">
        <v>32</v>
      </c>
      <c r="E2" s="116"/>
      <c r="F2" s="116"/>
      <c r="G2" s="116"/>
      <c r="H2" s="116"/>
      <c r="I2" s="116"/>
      <c r="J2" s="116"/>
      <c r="K2" s="116"/>
      <c r="L2" s="116"/>
      <c r="M2" s="116"/>
      <c r="N2" s="117"/>
      <c r="O2" s="135" t="s">
        <v>369</v>
      </c>
      <c r="P2" s="136"/>
      <c r="Q2" s="136"/>
      <c r="R2" s="136"/>
      <c r="S2" s="137"/>
    </row>
    <row r="3" spans="1:20" ht="22.5" customHeight="1" x14ac:dyDescent="0.25">
      <c r="A3" s="127"/>
      <c r="B3" s="127"/>
      <c r="C3" s="127"/>
      <c r="D3" s="118"/>
      <c r="E3" s="119"/>
      <c r="F3" s="119"/>
      <c r="G3" s="119"/>
      <c r="H3" s="119"/>
      <c r="I3" s="119"/>
      <c r="J3" s="119"/>
      <c r="K3" s="119"/>
      <c r="L3" s="119"/>
      <c r="M3" s="119"/>
      <c r="N3" s="120"/>
      <c r="O3" s="135" t="s">
        <v>370</v>
      </c>
      <c r="P3" s="136"/>
      <c r="Q3" s="136"/>
      <c r="R3" s="136"/>
      <c r="S3" s="137"/>
    </row>
    <row r="4" spans="1:20" ht="24" customHeight="1" x14ac:dyDescent="0.25">
      <c r="A4" s="123" t="s">
        <v>715</v>
      </c>
      <c r="B4" s="123"/>
      <c r="C4" s="123"/>
      <c r="D4" s="123"/>
      <c r="E4" s="123"/>
      <c r="F4" s="123"/>
      <c r="G4" s="123"/>
      <c r="H4" s="123"/>
      <c r="I4" s="123"/>
      <c r="J4" s="123"/>
      <c r="K4" s="123"/>
      <c r="L4" s="123"/>
      <c r="M4" s="123"/>
      <c r="N4" s="123"/>
      <c r="O4" s="123"/>
      <c r="P4" s="123"/>
      <c r="Q4" s="123"/>
      <c r="R4" s="123"/>
      <c r="S4" s="123"/>
    </row>
    <row r="5" spans="1:20" s="52" customFormat="1" x14ac:dyDescent="0.25">
      <c r="A5" s="53"/>
      <c r="B5" s="53"/>
      <c r="C5" s="53"/>
      <c r="D5" s="53"/>
      <c r="E5" s="53"/>
      <c r="F5" s="53"/>
      <c r="G5" s="53"/>
      <c r="H5" s="53"/>
      <c r="I5" s="53"/>
      <c r="J5" s="53"/>
      <c r="K5" s="53"/>
      <c r="L5" s="53"/>
      <c r="M5" s="53"/>
      <c r="N5" s="53"/>
      <c r="O5" s="53"/>
      <c r="P5" s="53"/>
      <c r="Q5" s="53"/>
      <c r="R5" s="53"/>
      <c r="S5" s="53"/>
    </row>
    <row r="6" spans="1:20" s="6" customFormat="1" ht="15" customHeight="1" x14ac:dyDescent="0.25">
      <c r="A6" s="114" t="s">
        <v>257</v>
      </c>
      <c r="B6" s="122" t="s">
        <v>5</v>
      </c>
      <c r="C6" s="122"/>
      <c r="D6" s="122"/>
      <c r="E6" s="122"/>
      <c r="F6" s="122"/>
      <c r="G6" s="138" t="s">
        <v>60</v>
      </c>
      <c r="H6" s="138"/>
      <c r="I6" s="138"/>
      <c r="J6" s="138"/>
      <c r="K6" s="138"/>
      <c r="L6" s="138"/>
      <c r="M6" s="138"/>
      <c r="N6" s="138"/>
      <c r="O6" s="132" t="s">
        <v>61</v>
      </c>
      <c r="P6" s="133"/>
      <c r="Q6" s="133"/>
      <c r="R6" s="133"/>
      <c r="S6" s="134"/>
    </row>
    <row r="7" spans="1:20" s="2" customFormat="1" ht="25.5" customHeight="1" x14ac:dyDescent="0.25">
      <c r="A7" s="114"/>
      <c r="B7" s="124" t="s">
        <v>0</v>
      </c>
      <c r="C7" s="124" t="s">
        <v>1</v>
      </c>
      <c r="D7" s="124" t="s">
        <v>2</v>
      </c>
      <c r="E7" s="128" t="s">
        <v>69</v>
      </c>
      <c r="F7" s="128" t="s">
        <v>368</v>
      </c>
      <c r="G7" s="121" t="s">
        <v>367</v>
      </c>
      <c r="H7" s="121" t="s">
        <v>247</v>
      </c>
      <c r="I7" s="121" t="s">
        <v>248</v>
      </c>
      <c r="J7" s="121" t="s">
        <v>33</v>
      </c>
      <c r="K7" s="121"/>
      <c r="L7" s="121" t="s">
        <v>254</v>
      </c>
      <c r="M7" s="121" t="s">
        <v>366</v>
      </c>
      <c r="N7" s="121" t="s">
        <v>34</v>
      </c>
      <c r="O7" s="125" t="s">
        <v>249</v>
      </c>
      <c r="P7" s="125" t="s">
        <v>250</v>
      </c>
      <c r="Q7" s="125" t="s">
        <v>6</v>
      </c>
      <c r="R7" s="126" t="s">
        <v>716</v>
      </c>
      <c r="S7" s="125" t="s">
        <v>62</v>
      </c>
    </row>
    <row r="8" spans="1:20" ht="22.5" customHeight="1" x14ac:dyDescent="0.25">
      <c r="A8" s="114"/>
      <c r="B8" s="124"/>
      <c r="C8" s="124"/>
      <c r="D8" s="124"/>
      <c r="E8" s="128"/>
      <c r="F8" s="128"/>
      <c r="G8" s="121"/>
      <c r="H8" s="121"/>
      <c r="I8" s="121"/>
      <c r="J8" s="62" t="s">
        <v>3</v>
      </c>
      <c r="K8" s="62" t="s">
        <v>4</v>
      </c>
      <c r="L8" s="121"/>
      <c r="M8" s="121"/>
      <c r="N8" s="121"/>
      <c r="O8" s="125"/>
      <c r="P8" s="125"/>
      <c r="Q8" s="125"/>
      <c r="R8" s="126"/>
      <c r="S8" s="125"/>
    </row>
    <row r="9" spans="1:20" ht="114.75" x14ac:dyDescent="0.25">
      <c r="A9" s="74" t="s">
        <v>277</v>
      </c>
      <c r="B9" s="74" t="s">
        <v>30</v>
      </c>
      <c r="C9" s="74" t="s">
        <v>332</v>
      </c>
      <c r="D9" s="74" t="s">
        <v>334</v>
      </c>
      <c r="E9" s="74" t="s">
        <v>360</v>
      </c>
      <c r="F9" s="74" t="s">
        <v>664</v>
      </c>
      <c r="G9" s="74" t="s">
        <v>690</v>
      </c>
      <c r="H9" s="75">
        <v>1</v>
      </c>
      <c r="I9" s="74" t="s">
        <v>687</v>
      </c>
      <c r="J9" s="76">
        <v>45315</v>
      </c>
      <c r="K9" s="76">
        <v>45646</v>
      </c>
      <c r="L9" s="76" t="s">
        <v>255</v>
      </c>
      <c r="M9" s="74" t="s">
        <v>23</v>
      </c>
      <c r="N9" s="55" t="s">
        <v>686</v>
      </c>
      <c r="O9" s="61">
        <v>0</v>
      </c>
      <c r="P9" s="58">
        <f t="shared" ref="P9:P63" si="0">IF((O9/H9)&gt;100%,100%,(O9/H9))</f>
        <v>0</v>
      </c>
      <c r="Q9" s="55" t="s">
        <v>719</v>
      </c>
      <c r="R9" s="57" t="s">
        <v>338</v>
      </c>
      <c r="S9" s="55" t="s">
        <v>686</v>
      </c>
    </row>
    <row r="10" spans="1:20" ht="267.75" x14ac:dyDescent="0.25">
      <c r="A10" s="74" t="s">
        <v>277</v>
      </c>
      <c r="B10" s="74" t="s">
        <v>28</v>
      </c>
      <c r="C10" s="74" t="s">
        <v>89</v>
      </c>
      <c r="D10" s="74" t="s">
        <v>98</v>
      </c>
      <c r="E10" s="74" t="s">
        <v>158</v>
      </c>
      <c r="F10" s="74" t="s">
        <v>541</v>
      </c>
      <c r="G10" s="74" t="s">
        <v>688</v>
      </c>
      <c r="H10" s="75">
        <v>1</v>
      </c>
      <c r="I10" s="74" t="s">
        <v>689</v>
      </c>
      <c r="J10" s="76">
        <v>45327</v>
      </c>
      <c r="K10" s="91">
        <v>45627</v>
      </c>
      <c r="L10" s="91" t="s">
        <v>255</v>
      </c>
      <c r="M10" s="92" t="s">
        <v>23</v>
      </c>
      <c r="N10" s="55" t="s">
        <v>686</v>
      </c>
      <c r="O10" s="61">
        <v>0.75</v>
      </c>
      <c r="P10" s="58">
        <f t="shared" si="0"/>
        <v>0.75</v>
      </c>
      <c r="Q10" s="89" t="s">
        <v>720</v>
      </c>
      <c r="R10" s="57" t="s">
        <v>338</v>
      </c>
      <c r="S10" s="55" t="s">
        <v>721</v>
      </c>
    </row>
    <row r="11" spans="1:20" ht="114.75" x14ac:dyDescent="0.25">
      <c r="A11" s="74" t="s">
        <v>277</v>
      </c>
      <c r="B11" s="74" t="s">
        <v>691</v>
      </c>
      <c r="C11" s="74" t="s">
        <v>692</v>
      </c>
      <c r="D11" s="74" t="s">
        <v>693</v>
      </c>
      <c r="E11" s="74" t="s">
        <v>694</v>
      </c>
      <c r="F11" s="74" t="s">
        <v>695</v>
      </c>
      <c r="G11" s="77" t="s">
        <v>696</v>
      </c>
      <c r="H11" s="78">
        <v>3</v>
      </c>
      <c r="I11" s="74" t="s">
        <v>697</v>
      </c>
      <c r="J11" s="79">
        <v>45413</v>
      </c>
      <c r="K11" s="79">
        <v>45646</v>
      </c>
      <c r="L11" s="80" t="s">
        <v>255</v>
      </c>
      <c r="M11" s="74" t="s">
        <v>23</v>
      </c>
      <c r="N11" s="55" t="s">
        <v>686</v>
      </c>
      <c r="O11" s="56">
        <v>2</v>
      </c>
      <c r="P11" s="58">
        <f t="shared" si="0"/>
        <v>0.66666666666666663</v>
      </c>
      <c r="Q11" s="55" t="s">
        <v>722</v>
      </c>
      <c r="R11" s="57" t="s">
        <v>338</v>
      </c>
      <c r="S11" s="55" t="s">
        <v>686</v>
      </c>
    </row>
    <row r="12" spans="1:20" ht="102" x14ac:dyDescent="0.25">
      <c r="A12" s="74" t="s">
        <v>277</v>
      </c>
      <c r="B12" s="74" t="s">
        <v>691</v>
      </c>
      <c r="C12" s="74" t="s">
        <v>692</v>
      </c>
      <c r="D12" s="74" t="s">
        <v>698</v>
      </c>
      <c r="E12" s="74" t="s">
        <v>699</v>
      </c>
      <c r="F12" s="74" t="s">
        <v>695</v>
      </c>
      <c r="G12" s="77" t="s">
        <v>700</v>
      </c>
      <c r="H12" s="81">
        <v>3</v>
      </c>
      <c r="I12" s="74" t="s">
        <v>701</v>
      </c>
      <c r="J12" s="80">
        <v>45313</v>
      </c>
      <c r="K12" s="80">
        <v>45641</v>
      </c>
      <c r="L12" s="80" t="s">
        <v>255</v>
      </c>
      <c r="M12" s="74" t="s">
        <v>23</v>
      </c>
      <c r="N12" s="55" t="s">
        <v>702</v>
      </c>
      <c r="O12" s="56">
        <v>2</v>
      </c>
      <c r="P12" s="58">
        <f t="shared" si="0"/>
        <v>0.66666666666666663</v>
      </c>
      <c r="Q12" s="89" t="s">
        <v>723</v>
      </c>
      <c r="R12" s="57" t="s">
        <v>338</v>
      </c>
      <c r="S12" s="55" t="s">
        <v>686</v>
      </c>
    </row>
    <row r="13" spans="1:20" ht="409.5" x14ac:dyDescent="0.25">
      <c r="A13" s="74" t="s">
        <v>277</v>
      </c>
      <c r="B13" s="74" t="s">
        <v>691</v>
      </c>
      <c r="C13" s="74" t="s">
        <v>692</v>
      </c>
      <c r="D13" s="74" t="s">
        <v>698</v>
      </c>
      <c r="E13" s="74" t="s">
        <v>703</v>
      </c>
      <c r="F13" s="74" t="s">
        <v>695</v>
      </c>
      <c r="G13" s="77" t="s">
        <v>704</v>
      </c>
      <c r="H13" s="82">
        <v>1</v>
      </c>
      <c r="I13" s="79" t="s">
        <v>705</v>
      </c>
      <c r="J13" s="79">
        <v>45306</v>
      </c>
      <c r="K13" s="79">
        <v>45646</v>
      </c>
      <c r="L13" s="80" t="s">
        <v>255</v>
      </c>
      <c r="M13" s="74" t="s">
        <v>23</v>
      </c>
      <c r="N13" s="55" t="s">
        <v>686</v>
      </c>
      <c r="O13" s="61">
        <v>0.75</v>
      </c>
      <c r="P13" s="58">
        <f t="shared" si="0"/>
        <v>0.75</v>
      </c>
      <c r="Q13" s="89" t="s">
        <v>725</v>
      </c>
      <c r="R13" s="57" t="s">
        <v>338</v>
      </c>
      <c r="S13" s="55" t="s">
        <v>686</v>
      </c>
      <c r="T13" s="90"/>
    </row>
    <row r="14" spans="1:20" ht="63.75" x14ac:dyDescent="0.25">
      <c r="A14" s="74" t="s">
        <v>277</v>
      </c>
      <c r="B14" s="74" t="s">
        <v>691</v>
      </c>
      <c r="C14" s="74" t="s">
        <v>692</v>
      </c>
      <c r="D14" s="74" t="s">
        <v>706</v>
      </c>
      <c r="E14" s="74" t="s">
        <v>707</v>
      </c>
      <c r="F14" s="74" t="s">
        <v>695</v>
      </c>
      <c r="G14" s="77" t="s">
        <v>708</v>
      </c>
      <c r="H14" s="82">
        <v>1</v>
      </c>
      <c r="I14" s="79" t="s">
        <v>709</v>
      </c>
      <c r="J14" s="79">
        <v>45306</v>
      </c>
      <c r="K14" s="79">
        <v>45646</v>
      </c>
      <c r="L14" s="79" t="s">
        <v>255</v>
      </c>
      <c r="M14" s="74" t="s">
        <v>23</v>
      </c>
      <c r="N14" s="55" t="s">
        <v>686</v>
      </c>
      <c r="O14" s="61">
        <v>0.75</v>
      </c>
      <c r="P14" s="58">
        <f t="shared" si="0"/>
        <v>0.75</v>
      </c>
      <c r="Q14" s="89" t="s">
        <v>717</v>
      </c>
      <c r="R14" s="57" t="s">
        <v>338</v>
      </c>
      <c r="S14" s="55" t="s">
        <v>686</v>
      </c>
    </row>
    <row r="15" spans="1:20" ht="344.25" x14ac:dyDescent="0.25">
      <c r="A15" s="74" t="s">
        <v>277</v>
      </c>
      <c r="B15" s="74" t="s">
        <v>691</v>
      </c>
      <c r="C15" s="74" t="s">
        <v>692</v>
      </c>
      <c r="D15" s="74" t="s">
        <v>706</v>
      </c>
      <c r="E15" s="74" t="s">
        <v>707</v>
      </c>
      <c r="F15" s="74" t="s">
        <v>695</v>
      </c>
      <c r="G15" s="77" t="s">
        <v>710</v>
      </c>
      <c r="H15" s="75">
        <v>1</v>
      </c>
      <c r="I15" s="83" t="s">
        <v>711</v>
      </c>
      <c r="J15" s="84">
        <v>45315</v>
      </c>
      <c r="K15" s="84">
        <v>45646</v>
      </c>
      <c r="L15" s="79" t="s">
        <v>255</v>
      </c>
      <c r="M15" s="74" t="s">
        <v>23</v>
      </c>
      <c r="N15" s="55" t="s">
        <v>686</v>
      </c>
      <c r="O15" s="61">
        <v>0.75</v>
      </c>
      <c r="P15" s="58">
        <f t="shared" si="0"/>
        <v>0.75</v>
      </c>
      <c r="Q15" s="89" t="s">
        <v>724</v>
      </c>
      <c r="R15" s="57" t="s">
        <v>338</v>
      </c>
      <c r="S15" s="55" t="s">
        <v>686</v>
      </c>
    </row>
    <row r="16" spans="1:20" ht="102" x14ac:dyDescent="0.25">
      <c r="A16" s="74" t="s">
        <v>277</v>
      </c>
      <c r="B16" s="74" t="s">
        <v>691</v>
      </c>
      <c r="C16" s="74" t="s">
        <v>692</v>
      </c>
      <c r="D16" s="74" t="s">
        <v>712</v>
      </c>
      <c r="E16" s="74" t="s">
        <v>695</v>
      </c>
      <c r="F16" s="74" t="s">
        <v>695</v>
      </c>
      <c r="G16" s="74" t="s">
        <v>713</v>
      </c>
      <c r="H16" s="78">
        <v>1</v>
      </c>
      <c r="I16" s="74" t="s">
        <v>714</v>
      </c>
      <c r="J16" s="76">
        <v>45306</v>
      </c>
      <c r="K16" s="76">
        <v>45646</v>
      </c>
      <c r="L16" s="80" t="s">
        <v>255</v>
      </c>
      <c r="M16" s="74" t="s">
        <v>23</v>
      </c>
      <c r="N16" s="55" t="s">
        <v>686</v>
      </c>
      <c r="O16" s="56">
        <v>1</v>
      </c>
      <c r="P16" s="58">
        <f t="shared" si="0"/>
        <v>1</v>
      </c>
      <c r="Q16" s="89" t="s">
        <v>718</v>
      </c>
      <c r="R16" s="57" t="s">
        <v>338</v>
      </c>
      <c r="S16" s="55" t="s">
        <v>686</v>
      </c>
    </row>
    <row r="17" spans="1:19" ht="20.25" x14ac:dyDescent="0.25">
      <c r="A17" s="55"/>
      <c r="B17" s="55"/>
      <c r="C17" s="55"/>
      <c r="D17" s="55"/>
      <c r="E17" s="55"/>
      <c r="F17" s="55"/>
      <c r="G17" s="55"/>
      <c r="H17" s="60"/>
      <c r="I17" s="55"/>
      <c r="J17" s="59"/>
      <c r="K17" s="59"/>
      <c r="L17" s="59"/>
      <c r="M17" s="88"/>
      <c r="N17" s="55"/>
      <c r="O17" s="56"/>
      <c r="P17" s="58" t="e">
        <f t="shared" si="0"/>
        <v>#DIV/0!</v>
      </c>
      <c r="Q17" s="55"/>
      <c r="R17" s="57"/>
      <c r="S17" s="55"/>
    </row>
    <row r="18" spans="1:19" ht="20.25" x14ac:dyDescent="0.25">
      <c r="A18" s="55"/>
      <c r="B18" s="55"/>
      <c r="C18" s="55"/>
      <c r="D18" s="55"/>
      <c r="E18" s="55"/>
      <c r="F18" s="55"/>
      <c r="G18" s="57"/>
      <c r="H18" s="56"/>
      <c r="I18" s="57"/>
      <c r="J18" s="57"/>
      <c r="K18" s="57"/>
      <c r="L18" s="57"/>
      <c r="M18" s="55"/>
      <c r="N18" s="55"/>
      <c r="O18" s="55"/>
      <c r="P18" s="58" t="e">
        <f t="shared" si="0"/>
        <v>#DIV/0!</v>
      </c>
      <c r="Q18" s="55"/>
      <c r="R18" s="57"/>
      <c r="S18" s="55"/>
    </row>
    <row r="19" spans="1:19" ht="20.25" x14ac:dyDescent="0.25">
      <c r="A19" s="55"/>
      <c r="B19" s="55"/>
      <c r="C19" s="55"/>
      <c r="D19" s="55"/>
      <c r="E19" s="55"/>
      <c r="F19" s="55"/>
      <c r="G19" s="57"/>
      <c r="H19" s="56"/>
      <c r="I19" s="57"/>
      <c r="J19" s="57"/>
      <c r="K19" s="57"/>
      <c r="L19" s="57"/>
      <c r="M19" s="55"/>
      <c r="N19" s="55"/>
      <c r="O19" s="55"/>
      <c r="P19" s="58" t="e">
        <f t="shared" si="0"/>
        <v>#DIV/0!</v>
      </c>
      <c r="Q19" s="55"/>
      <c r="R19" s="57"/>
      <c r="S19" s="55"/>
    </row>
    <row r="20" spans="1:19" ht="20.25" x14ac:dyDescent="0.25">
      <c r="A20" s="55"/>
      <c r="B20" s="55"/>
      <c r="C20" s="55"/>
      <c r="D20" s="55"/>
      <c r="E20" s="55"/>
      <c r="F20" s="55"/>
      <c r="G20" s="55"/>
      <c r="H20" s="56"/>
      <c r="I20" s="55"/>
      <c r="J20" s="59"/>
      <c r="K20" s="59"/>
      <c r="L20" s="59"/>
      <c r="M20" s="55"/>
      <c r="N20" s="55"/>
      <c r="O20" s="55"/>
      <c r="P20" s="58" t="e">
        <f t="shared" si="0"/>
        <v>#DIV/0!</v>
      </c>
      <c r="Q20" s="55"/>
      <c r="R20" s="57"/>
      <c r="S20" s="55"/>
    </row>
    <row r="21" spans="1:19" ht="20.25" x14ac:dyDescent="0.25">
      <c r="A21" s="55"/>
      <c r="B21" s="55"/>
      <c r="C21" s="55"/>
      <c r="D21" s="55"/>
      <c r="E21" s="55"/>
      <c r="F21" s="55"/>
      <c r="G21" s="55"/>
      <c r="H21" s="61"/>
      <c r="I21" s="55"/>
      <c r="J21" s="59"/>
      <c r="K21" s="59"/>
      <c r="L21" s="59"/>
      <c r="M21" s="55"/>
      <c r="N21" s="55"/>
      <c r="O21" s="55"/>
      <c r="P21" s="58" t="e">
        <f t="shared" si="0"/>
        <v>#DIV/0!</v>
      </c>
      <c r="Q21" s="55"/>
      <c r="R21" s="57"/>
      <c r="S21" s="55"/>
    </row>
    <row r="22" spans="1:19" ht="20.25" x14ac:dyDescent="0.25">
      <c r="A22" s="55"/>
      <c r="B22" s="55"/>
      <c r="C22" s="55"/>
      <c r="D22" s="55"/>
      <c r="E22" s="55"/>
      <c r="F22" s="55"/>
      <c r="G22" s="55"/>
      <c r="H22" s="56"/>
      <c r="I22" s="55"/>
      <c r="J22" s="59"/>
      <c r="K22" s="59"/>
      <c r="L22" s="59"/>
      <c r="M22" s="55"/>
      <c r="N22" s="55"/>
      <c r="O22" s="55"/>
      <c r="P22" s="58" t="e">
        <f t="shared" si="0"/>
        <v>#DIV/0!</v>
      </c>
      <c r="Q22" s="55"/>
      <c r="R22" s="57"/>
      <c r="S22" s="55"/>
    </row>
    <row r="23" spans="1:19" ht="20.25" x14ac:dyDescent="0.25">
      <c r="A23" s="55"/>
      <c r="B23" s="55"/>
      <c r="C23" s="55"/>
      <c r="D23" s="55"/>
      <c r="E23" s="55"/>
      <c r="F23" s="55"/>
      <c r="G23" s="55"/>
      <c r="H23" s="56"/>
      <c r="I23" s="55"/>
      <c r="J23" s="59"/>
      <c r="K23" s="59"/>
      <c r="L23" s="59"/>
      <c r="M23" s="55"/>
      <c r="N23" s="55"/>
      <c r="O23" s="55"/>
      <c r="P23" s="58" t="e">
        <f t="shared" si="0"/>
        <v>#DIV/0!</v>
      </c>
      <c r="Q23" s="55"/>
      <c r="R23" s="57"/>
      <c r="S23" s="55"/>
    </row>
    <row r="24" spans="1:19" ht="20.25" x14ac:dyDescent="0.25">
      <c r="A24" s="55"/>
      <c r="B24" s="55"/>
      <c r="C24" s="55"/>
      <c r="D24" s="55"/>
      <c r="E24" s="55"/>
      <c r="F24" s="55"/>
      <c r="G24" s="55"/>
      <c r="H24" s="56"/>
      <c r="I24" s="55"/>
      <c r="J24" s="59"/>
      <c r="K24" s="59"/>
      <c r="L24" s="59"/>
      <c r="M24" s="55"/>
      <c r="N24" s="55"/>
      <c r="O24" s="55"/>
      <c r="P24" s="58" t="e">
        <f t="shared" si="0"/>
        <v>#DIV/0!</v>
      </c>
      <c r="Q24" s="55"/>
      <c r="R24" s="57"/>
      <c r="S24" s="55"/>
    </row>
    <row r="25" spans="1:19" ht="20.25" x14ac:dyDescent="0.25">
      <c r="A25" s="55"/>
      <c r="B25" s="55"/>
      <c r="C25" s="55"/>
      <c r="D25" s="55"/>
      <c r="E25" s="55"/>
      <c r="F25" s="55"/>
      <c r="G25" s="55"/>
      <c r="H25" s="56"/>
      <c r="I25" s="55"/>
      <c r="J25" s="59"/>
      <c r="K25" s="59"/>
      <c r="L25" s="59"/>
      <c r="M25" s="55"/>
      <c r="N25" s="55"/>
      <c r="O25" s="55"/>
      <c r="P25" s="58" t="e">
        <f t="shared" si="0"/>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0"/>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0"/>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0"/>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0"/>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ref="P64:P127" si="1">IF((O64/H64)&gt;100%,100%,(O64/H64))</f>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1"/>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1"/>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1"/>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1"/>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1"/>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1"/>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1"/>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1"/>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1"/>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1"/>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1"/>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1"/>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1"/>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1"/>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1"/>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1"/>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1"/>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1"/>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1"/>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1"/>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1"/>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1"/>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1"/>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1"/>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1"/>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1"/>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1"/>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1"/>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1"/>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1"/>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1"/>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1"/>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1"/>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1"/>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1"/>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1"/>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1"/>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1"/>
        <v>#DIV/0!</v>
      </c>
      <c r="Q102" s="55"/>
      <c r="R102" s="57"/>
      <c r="S102" s="55"/>
    </row>
    <row r="103" spans="1:19" ht="18" x14ac:dyDescent="0.25">
      <c r="A103" s="55"/>
      <c r="B103" s="55"/>
      <c r="C103" s="55"/>
      <c r="D103" s="55"/>
      <c r="E103" s="55"/>
      <c r="F103" s="55"/>
      <c r="G103" s="55"/>
      <c r="H103" s="55"/>
      <c r="I103" s="55"/>
      <c r="J103" s="59"/>
      <c r="K103" s="59"/>
      <c r="L103" s="59"/>
      <c r="M103" s="55"/>
      <c r="N103" s="55"/>
      <c r="O103" s="55"/>
      <c r="P103" s="58" t="e">
        <f t="shared" si="1"/>
        <v>#DIV/0!</v>
      </c>
      <c r="Q103" s="55"/>
      <c r="R103" s="57"/>
      <c r="S103" s="55"/>
    </row>
    <row r="104" spans="1:19" ht="18" x14ac:dyDescent="0.25">
      <c r="A104" s="55"/>
      <c r="B104" s="55"/>
      <c r="C104" s="55"/>
      <c r="D104" s="55"/>
      <c r="E104" s="55"/>
      <c r="F104" s="55"/>
      <c r="G104" s="55"/>
      <c r="H104" s="55"/>
      <c r="I104" s="55"/>
      <c r="J104" s="59"/>
      <c r="K104" s="59"/>
      <c r="L104" s="59"/>
      <c r="M104" s="55"/>
      <c r="N104" s="55"/>
      <c r="O104" s="55"/>
      <c r="P104" s="58" t="e">
        <f t="shared" si="1"/>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1"/>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1"/>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1"/>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1"/>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1"/>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1"/>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1"/>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1"/>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1"/>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1"/>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1"/>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1"/>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1"/>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1"/>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1"/>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1"/>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1"/>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1"/>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1"/>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1"/>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1"/>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1"/>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1"/>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ref="P128:P191" si="2">IF((O128/H128)&gt;100%,100%,(O128/H128))</f>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2"/>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2"/>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2"/>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2"/>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2"/>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2"/>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2"/>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2"/>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2"/>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2"/>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2"/>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2"/>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2"/>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2"/>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2"/>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2"/>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2"/>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2"/>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2"/>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2"/>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2"/>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2"/>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2"/>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2"/>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2"/>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2"/>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2"/>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2"/>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2"/>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2"/>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2"/>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2"/>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2"/>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2"/>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2"/>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2"/>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2"/>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2"/>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2"/>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2"/>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2"/>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2"/>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2"/>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2"/>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2"/>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2"/>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2"/>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2"/>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2"/>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2"/>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2"/>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2"/>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2"/>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2"/>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2"/>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2"/>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2"/>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2"/>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2"/>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2"/>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2"/>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2"/>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ref="P192:P255" si="3">IF((O192/H192)&gt;100%,100%,(O192/H192))</f>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3"/>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3"/>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3"/>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3"/>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3"/>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3"/>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3"/>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3"/>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3"/>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3"/>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3"/>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3"/>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3"/>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3"/>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3"/>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3"/>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3"/>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3"/>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3"/>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3"/>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3"/>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3"/>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3"/>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3"/>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3"/>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3"/>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3"/>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3"/>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3"/>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3"/>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3"/>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3"/>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3"/>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3"/>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3"/>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3"/>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3"/>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3"/>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3"/>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3"/>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3"/>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3"/>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3"/>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3"/>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3"/>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3"/>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3"/>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3"/>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3"/>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3"/>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3"/>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3"/>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3"/>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3"/>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3"/>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3"/>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3"/>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3"/>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3"/>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3"/>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3"/>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3"/>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ref="P256:P319" si="4">IF((O256/H256)&gt;100%,100%,(O256/H256))</f>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4"/>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4"/>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4"/>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4"/>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4"/>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4"/>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4"/>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4"/>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4"/>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4"/>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4"/>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4"/>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4"/>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4"/>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4"/>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4"/>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4"/>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4"/>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4"/>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4"/>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4"/>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4"/>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4"/>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4"/>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4"/>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4"/>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4"/>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4"/>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4"/>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4"/>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4"/>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4"/>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4"/>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4"/>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4"/>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4"/>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4"/>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4"/>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4"/>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4"/>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4"/>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4"/>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4"/>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4"/>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4"/>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4"/>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4"/>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4"/>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4"/>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4"/>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4"/>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4"/>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4"/>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4"/>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4"/>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4"/>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4"/>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4"/>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4"/>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4"/>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4"/>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4"/>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ref="P320:P383" si="5">IF((O320/H320)&gt;100%,100%,(O320/H320))</f>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5"/>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5"/>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5"/>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5"/>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5"/>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5"/>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5"/>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5"/>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5"/>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5"/>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5"/>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5"/>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5"/>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5"/>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5"/>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5"/>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5"/>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5"/>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5"/>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5"/>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5"/>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5"/>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5"/>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5"/>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5"/>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5"/>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5"/>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5"/>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5"/>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5"/>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5"/>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5"/>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5"/>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5"/>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5"/>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5"/>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5"/>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5"/>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5"/>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5"/>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5"/>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5"/>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5"/>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5"/>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5"/>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5"/>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5"/>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5"/>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5"/>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5"/>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5"/>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5"/>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5"/>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5"/>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5"/>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5"/>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5"/>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5"/>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5"/>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5"/>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5"/>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5"/>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ref="P384:P447" si="6">IF((O384/H384)&gt;100%,100%,(O384/H384))</f>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6"/>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6"/>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6"/>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6"/>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6"/>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6"/>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6"/>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6"/>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6"/>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6"/>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6"/>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6"/>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6"/>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6"/>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6"/>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6"/>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6"/>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6"/>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6"/>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6"/>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6"/>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6"/>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6"/>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6"/>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6"/>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6"/>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6"/>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6"/>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6"/>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6"/>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6"/>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6"/>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6"/>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6"/>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6"/>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6"/>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6"/>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6"/>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6"/>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6"/>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6"/>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6"/>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6"/>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6"/>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6"/>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6"/>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6"/>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6"/>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6"/>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6"/>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6"/>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6"/>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6"/>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6"/>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6"/>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6"/>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6"/>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6"/>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6"/>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6"/>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6"/>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6"/>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ref="P448:P511" si="7">IF((O448/H448)&gt;100%,100%,(O448/H448))</f>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7"/>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7"/>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7"/>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7"/>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7"/>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7"/>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7"/>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7"/>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7"/>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7"/>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7"/>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7"/>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7"/>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7"/>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7"/>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7"/>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7"/>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7"/>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7"/>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7"/>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7"/>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7"/>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7"/>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7"/>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7"/>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7"/>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7"/>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7"/>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7"/>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7"/>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7"/>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7"/>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7"/>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7"/>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7"/>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7"/>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7"/>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7"/>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7"/>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7"/>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7"/>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7"/>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7"/>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7"/>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7"/>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7"/>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7"/>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7"/>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7"/>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7"/>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7"/>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7"/>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7"/>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7"/>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7"/>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7"/>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7"/>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7"/>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7"/>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7"/>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7"/>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7"/>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ref="P512:P575" si="8">IF((O512/H512)&gt;100%,100%,(O512/H512))</f>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8"/>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8"/>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8"/>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8"/>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8"/>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8"/>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8"/>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8"/>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8"/>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8"/>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8"/>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8"/>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8"/>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8"/>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8"/>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8"/>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8"/>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8"/>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8"/>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8"/>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8"/>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8"/>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8"/>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8"/>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8"/>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8"/>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8"/>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8"/>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8"/>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8"/>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8"/>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8"/>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8"/>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8"/>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8"/>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8"/>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8"/>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8"/>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8"/>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8"/>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8"/>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8"/>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8"/>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8"/>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8"/>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8"/>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8"/>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8"/>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8"/>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8"/>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8"/>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8"/>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8"/>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8"/>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8"/>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8"/>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8"/>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8"/>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8"/>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8"/>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8"/>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8"/>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ref="P576:P639" si="9">IF((O576/H576)&gt;100%,100%,(O576/H576))</f>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9"/>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9"/>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9"/>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9"/>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9"/>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9"/>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9"/>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9"/>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9"/>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9"/>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9"/>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9"/>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9"/>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9"/>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9"/>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9"/>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9"/>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9"/>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9"/>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9"/>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9"/>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9"/>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9"/>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9"/>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9"/>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9"/>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9"/>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9"/>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9"/>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9"/>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9"/>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9"/>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9"/>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9"/>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9"/>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9"/>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9"/>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9"/>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9"/>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9"/>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9"/>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9"/>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9"/>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9"/>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9"/>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9"/>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9"/>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9"/>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9"/>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9"/>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9"/>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9"/>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9"/>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9"/>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9"/>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9"/>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9"/>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9"/>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9"/>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9"/>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9"/>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9"/>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ref="P640:P703" si="10">IF((O640/H640)&gt;100%,100%,(O640/H640))</f>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0"/>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0"/>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0"/>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0"/>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0"/>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0"/>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0"/>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0"/>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0"/>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0"/>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0"/>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0"/>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0"/>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0"/>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0"/>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0"/>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0"/>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0"/>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0"/>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0"/>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0"/>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0"/>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0"/>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0"/>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0"/>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0"/>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0"/>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0"/>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0"/>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0"/>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0"/>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0"/>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0"/>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0"/>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0"/>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0"/>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0"/>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0"/>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0"/>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0"/>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0"/>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0"/>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0"/>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0"/>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0"/>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0"/>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0"/>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0"/>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0"/>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0"/>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0"/>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0"/>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0"/>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0"/>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0"/>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0"/>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0"/>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0"/>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0"/>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0"/>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0"/>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0"/>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ref="P704:P767" si="11">IF((O704/H704)&gt;100%,100%,(O704/H704))</f>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1"/>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1"/>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1"/>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1"/>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1"/>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1"/>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1"/>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1"/>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1"/>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1"/>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1"/>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1"/>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1"/>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1"/>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1"/>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1"/>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1"/>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1"/>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1"/>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1"/>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1"/>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1"/>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1"/>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1"/>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1"/>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1"/>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1"/>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1"/>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1"/>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1"/>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1"/>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1"/>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1"/>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1"/>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1"/>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1"/>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1"/>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1"/>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1"/>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1"/>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1"/>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1"/>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1"/>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1"/>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1"/>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1"/>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1"/>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1"/>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1"/>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1"/>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1"/>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1"/>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1"/>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1"/>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1"/>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1"/>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1"/>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1"/>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1"/>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1"/>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1"/>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1"/>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ref="P768:P831" si="12">IF((O768/H768)&gt;100%,100%,(O768/H768))</f>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2"/>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2"/>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2"/>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2"/>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2"/>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2"/>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2"/>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2"/>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2"/>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2"/>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2"/>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2"/>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2"/>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2"/>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2"/>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2"/>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2"/>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2"/>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2"/>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2"/>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2"/>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2"/>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2"/>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2"/>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2"/>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2"/>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2"/>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2"/>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2"/>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2"/>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2"/>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2"/>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2"/>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2"/>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2"/>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2"/>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2"/>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2"/>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2"/>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2"/>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2"/>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2"/>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2"/>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2"/>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2"/>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2"/>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2"/>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2"/>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2"/>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2"/>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2"/>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2"/>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2"/>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2"/>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2"/>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2"/>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2"/>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2"/>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2"/>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2"/>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2"/>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2"/>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ref="P832:P885" si="13">IF((O832/H832)&gt;100%,100%,(O832/H832))</f>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3"/>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3"/>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3"/>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3"/>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3"/>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3"/>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3"/>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3"/>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3"/>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3"/>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3"/>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3"/>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3"/>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3"/>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3"/>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3"/>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3"/>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3"/>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3"/>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3"/>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3"/>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3"/>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3"/>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3"/>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3"/>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3"/>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3"/>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3"/>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3"/>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3"/>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3"/>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3"/>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3"/>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3"/>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3"/>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3"/>
        <v>#DIV/0!</v>
      </c>
      <c r="Q869" s="55"/>
      <c r="R869" s="57"/>
      <c r="S869" s="55"/>
    </row>
    <row r="870" spans="1:19" ht="33" customHeight="1" x14ac:dyDescent="0.25">
      <c r="A870" s="55"/>
      <c r="B870" s="55"/>
      <c r="C870" s="55"/>
      <c r="D870" s="55"/>
      <c r="E870" s="55"/>
      <c r="F870" s="55"/>
      <c r="G870" s="55"/>
      <c r="H870" s="55"/>
      <c r="I870" s="55"/>
      <c r="J870" s="59"/>
      <c r="K870" s="59"/>
      <c r="L870" s="59"/>
      <c r="M870" s="55"/>
      <c r="N870" s="55"/>
      <c r="O870" s="55"/>
      <c r="P870" s="58" t="e">
        <f t="shared" si="13"/>
        <v>#DIV/0!</v>
      </c>
      <c r="Q870" s="55"/>
      <c r="R870" s="57"/>
      <c r="S870" s="55"/>
    </row>
    <row r="871" spans="1:19" ht="33" customHeight="1" x14ac:dyDescent="0.25">
      <c r="A871" s="55"/>
      <c r="B871" s="55"/>
      <c r="C871" s="55"/>
      <c r="D871" s="55"/>
      <c r="E871" s="55"/>
      <c r="F871" s="55"/>
      <c r="G871" s="55"/>
      <c r="H871" s="55"/>
      <c r="I871" s="55"/>
      <c r="J871" s="59"/>
      <c r="K871" s="59"/>
      <c r="L871" s="59"/>
      <c r="M871" s="55"/>
      <c r="N871" s="55"/>
      <c r="O871" s="55"/>
      <c r="P871" s="58" t="e">
        <f t="shared" si="13"/>
        <v>#DIV/0!</v>
      </c>
      <c r="Q871" s="55"/>
      <c r="R871" s="57"/>
      <c r="S871" s="55"/>
    </row>
    <row r="872" spans="1:19" ht="33" customHeight="1" x14ac:dyDescent="0.25">
      <c r="A872" s="55"/>
      <c r="B872" s="55"/>
      <c r="C872" s="55"/>
      <c r="D872" s="55"/>
      <c r="E872" s="55"/>
      <c r="F872" s="55"/>
      <c r="G872" s="55"/>
      <c r="H872" s="55"/>
      <c r="I872" s="55"/>
      <c r="J872" s="59"/>
      <c r="K872" s="59"/>
      <c r="L872" s="59"/>
      <c r="M872" s="55"/>
      <c r="N872" s="55"/>
      <c r="O872" s="55"/>
      <c r="P872" s="58" t="e">
        <f t="shared" si="13"/>
        <v>#DIV/0!</v>
      </c>
      <c r="Q872" s="55"/>
      <c r="R872" s="57"/>
      <c r="S872" s="55"/>
    </row>
    <row r="873" spans="1:19" ht="18" x14ac:dyDescent="0.25">
      <c r="A873" s="55"/>
      <c r="B873" s="55"/>
      <c r="C873" s="55"/>
      <c r="D873" s="55"/>
      <c r="E873" s="55"/>
      <c r="F873" s="55"/>
      <c r="G873" s="55"/>
      <c r="H873" s="55"/>
      <c r="I873" s="55"/>
      <c r="J873" s="59"/>
      <c r="K873" s="59"/>
      <c r="L873" s="59"/>
      <c r="M873" s="55"/>
      <c r="N873" s="55"/>
      <c r="O873" s="55"/>
      <c r="P873" s="58" t="e">
        <f t="shared" si="13"/>
        <v>#DIV/0!</v>
      </c>
      <c r="Q873" s="55"/>
      <c r="R873" s="57"/>
      <c r="S873" s="55"/>
    </row>
    <row r="874" spans="1:19" ht="18" x14ac:dyDescent="0.25">
      <c r="A874" s="55"/>
      <c r="B874" s="55"/>
      <c r="C874" s="55"/>
      <c r="D874" s="55"/>
      <c r="E874" s="55"/>
      <c r="F874" s="55"/>
      <c r="G874" s="55"/>
      <c r="H874" s="55"/>
      <c r="I874" s="55"/>
      <c r="J874" s="59"/>
      <c r="K874" s="59"/>
      <c r="L874" s="59"/>
      <c r="M874" s="55"/>
      <c r="N874" s="55"/>
      <c r="O874" s="55"/>
      <c r="P874" s="58" t="e">
        <f t="shared" si="13"/>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3"/>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3"/>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3"/>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3"/>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3"/>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3"/>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3"/>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3"/>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3"/>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3"/>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3"/>
        <v>#DIV/0!</v>
      </c>
      <c r="Q885" s="55"/>
      <c r="R885" s="57"/>
      <c r="S885" s="55"/>
    </row>
  </sheetData>
  <sheetProtection algorithmName="SHA-512" hashValue="wirvflKZaOOgl5Sf1kgx4GfscJPJ8pI69W4W2E14IBGA9TqVekGYHKz4xxlSHX6pSIVYtT5t4Gs/g+tvq9Rnow==" saltValue="zV/BtKejPhAVq2sb3TAR4g=="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5">
    <cfRule type="containsErrors" dxfId="0" priority="21">
      <formula>ISERROR(P9)</formula>
    </cfRule>
  </conditionalFormatting>
  <dataValidations count="12">
    <dataValidation type="date" allowBlank="1" showInputMessage="1" showErrorMessage="1" error="la fecha debe estar entre el 09 de enero de 2023 y el 29 de diciembre de 2023" sqref="J17:K885" xr:uid="{744A62E4-AB9F-4119-BF0D-D2494CBAEA19}">
      <formula1>44935</formula1>
      <formula2>45289</formula2>
    </dataValidation>
    <dataValidation type="decimal" operator="lessThanOrEqual" allowBlank="1" showInputMessage="1" showErrorMessage="1" sqref="O22:O885 O9:O11 O16" xr:uid="{3BFA637D-1696-4434-A1C1-A3BAD28DD810}">
      <formula1>H9</formula1>
    </dataValidation>
    <dataValidation operator="lessThanOrEqual" allowBlank="1" showInputMessage="1" showErrorMessage="1" sqref="O17:O21 O12:O15" xr:uid="{75F52992-DF59-4CB3-8092-AAC77166B168}"/>
    <dataValidation type="list" allowBlank="1" sqref="E9:F885" xr:uid="{37AC38F9-5814-4DA1-B409-14DDB6538730}">
      <formula1>INDIRECT(D9)</formula1>
    </dataValidation>
    <dataValidation type="list" showInputMessage="1" showErrorMessage="1" sqref="R9:R885" xr:uid="{FA08D0D7-8449-4E98-98EE-06206D5CCC60}">
      <formula1>PERIODO_DE_SEGUIMIENTO</formula1>
    </dataValidation>
    <dataValidation type="list" allowBlank="1" showErrorMessage="1" sqref="B9:B885" xr:uid="{FE78B140-7D3A-450A-B03A-EACF3C904CA7}">
      <formula1>COMPONENTE_GESTION</formula1>
    </dataValidation>
    <dataValidation type="list" allowBlank="1" showErrorMessage="1" sqref="C9:D885" xr:uid="{24E3037F-070F-4672-AD73-7AF75EBCF6D6}">
      <formula1>INDIRECT(B9)</formula1>
    </dataValidation>
    <dataValidation type="decimal" allowBlank="1" showInputMessage="1" showErrorMessage="1" sqref="P9:P885" xr:uid="{8BD85A65-33A1-4BAC-9974-69D88FD0EAD1}">
      <formula1>0</formula1>
      <formula2>1</formula2>
    </dataValidation>
    <dataValidation type="decimal" operator="greaterThan" allowBlank="1" showInputMessage="1" showErrorMessage="1" sqref="H9:H884"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6" xr:uid="{3854225F-68F4-4561-A886-0780FE8C54B1}">
      <formula1>45300</formula1>
      <formula2>45655</formula2>
    </dataValidation>
    <dataValidation allowBlank="1" sqref="G11:G14" xr:uid="{F8DA0BBE-66C1-441F-A645-41630B7F741D}"/>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 L17:L1048576</xm:sqref>
        </x14:dataValidation>
        <x14:dataValidation type="list" allowBlank="1" showInputMessage="1" showErrorMessage="1" error="la fecha debe estar entre el 09 de enero de 2023 y el 29 de diciembre de 2023" xr:uid="{0B52C85E-DB1F-483F-8A70-30BEA480B226}">
          <x14:formula1>
            <xm:f>'D:\JESLY\2024\PLAN DE ACCIÓN\Plan Anticorrupción y Atención al Ciudadano\[Plan Anticorrupción y Atención al Ciudadano V2.xlsx]Hoja 2'!#REF!</xm:f>
          </x14:formula1>
          <xm:sqref>L11:L16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0" t="s">
        <v>27</v>
      </c>
      <c r="B2" s="49" t="s">
        <v>238</v>
      </c>
      <c r="C2" s="141" t="s">
        <v>78</v>
      </c>
      <c r="D2" s="141"/>
      <c r="E2" s="141"/>
      <c r="F2" s="141"/>
    </row>
    <row r="3" spans="1:47" ht="27.75" customHeight="1" x14ac:dyDescent="0.25">
      <c r="A3" s="140"/>
      <c r="B3" s="140" t="s">
        <v>82</v>
      </c>
      <c r="C3" s="140" t="s">
        <v>79</v>
      </c>
      <c r="D3" s="140" t="s">
        <v>2</v>
      </c>
      <c r="E3" s="140" t="s">
        <v>80</v>
      </c>
      <c r="F3" s="140" t="s">
        <v>81</v>
      </c>
      <c r="G3" s="140" t="s">
        <v>335</v>
      </c>
      <c r="H3" s="140" t="s">
        <v>28</v>
      </c>
      <c r="I3" s="140" t="s">
        <v>83</v>
      </c>
      <c r="J3" s="140" t="s">
        <v>84</v>
      </c>
      <c r="K3" s="140" t="s">
        <v>91</v>
      </c>
      <c r="L3" s="140" t="s">
        <v>92</v>
      </c>
      <c r="M3" s="140" t="s">
        <v>85</v>
      </c>
      <c r="N3" s="140" t="s">
        <v>86</v>
      </c>
      <c r="O3" s="140" t="s">
        <v>87</v>
      </c>
      <c r="P3" s="140" t="s">
        <v>88</v>
      </c>
      <c r="Q3" s="140" t="s">
        <v>89</v>
      </c>
      <c r="R3" s="140" t="s">
        <v>90</v>
      </c>
      <c r="S3" s="140" t="s">
        <v>97</v>
      </c>
      <c r="T3" s="140" t="s">
        <v>99</v>
      </c>
      <c r="U3" s="140" t="s">
        <v>100</v>
      </c>
      <c r="V3" s="140" t="s">
        <v>96</v>
      </c>
      <c r="W3" s="140" t="s">
        <v>114</v>
      </c>
      <c r="X3" s="140" t="s">
        <v>115</v>
      </c>
      <c r="Y3" s="140" t="s">
        <v>98</v>
      </c>
      <c r="Z3" s="140" t="s">
        <v>232</v>
      </c>
      <c r="AA3" s="140" t="s">
        <v>233</v>
      </c>
      <c r="AB3" s="140" t="s">
        <v>29</v>
      </c>
      <c r="AC3" s="140" t="s">
        <v>191</v>
      </c>
      <c r="AD3" s="140" t="s">
        <v>193</v>
      </c>
      <c r="AF3" s="140" t="s">
        <v>194</v>
      </c>
      <c r="AH3" s="140" t="s">
        <v>195</v>
      </c>
      <c r="AJ3" s="140" t="s">
        <v>196</v>
      </c>
      <c r="AL3" s="140" t="s">
        <v>197</v>
      </c>
      <c r="AN3" s="140" t="s">
        <v>198</v>
      </c>
      <c r="AO3" s="140" t="s">
        <v>192</v>
      </c>
      <c r="AP3" s="140" t="s">
        <v>190</v>
      </c>
      <c r="AR3" s="140" t="s">
        <v>239</v>
      </c>
      <c r="AS3" s="140" t="s">
        <v>253</v>
      </c>
      <c r="AT3" s="140" t="s">
        <v>262</v>
      </c>
      <c r="AU3" s="139" t="s">
        <v>263</v>
      </c>
    </row>
    <row r="4" spans="1:47" ht="30" customHeight="1" x14ac:dyDescent="0.2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F4" s="140"/>
      <c r="AH4" s="140"/>
      <c r="AJ4" s="140"/>
      <c r="AL4" s="140"/>
      <c r="AN4" s="140"/>
      <c r="AO4" s="140"/>
      <c r="AP4" s="140"/>
      <c r="AR4" s="140"/>
      <c r="AS4" s="140"/>
      <c r="AT4" s="140"/>
      <c r="AU4" s="139"/>
    </row>
    <row r="5" spans="1:47" ht="102" x14ac:dyDescent="0.25">
      <c r="A5" s="1" t="s">
        <v>11</v>
      </c>
      <c r="B5" s="1" t="s">
        <v>30</v>
      </c>
      <c r="C5" s="63" t="s">
        <v>258</v>
      </c>
      <c r="D5" s="63" t="s">
        <v>259</v>
      </c>
      <c r="E5" s="68"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4" t="s">
        <v>266</v>
      </c>
      <c r="D6" s="63" t="s">
        <v>260</v>
      </c>
      <c r="E6" s="68"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5" t="s">
        <v>329</v>
      </c>
      <c r="D7" s="63" t="s">
        <v>261</v>
      </c>
      <c r="E7" s="68"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7" t="s">
        <v>332</v>
      </c>
      <c r="D8" s="64" t="s">
        <v>328</v>
      </c>
      <c r="E8" s="68"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5" t="s">
        <v>330</v>
      </c>
      <c r="E9" s="68"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5" t="s">
        <v>331</v>
      </c>
      <c r="E10" s="68"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6" t="s">
        <v>333</v>
      </c>
      <c r="E11" s="68"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6" t="s">
        <v>334</v>
      </c>
      <c r="E12" s="68"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8"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9"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9" t="s">
        <v>348</v>
      </c>
      <c r="F15" s="50" t="s">
        <v>571</v>
      </c>
      <c r="T15" s="1" t="s">
        <v>109</v>
      </c>
      <c r="U15" s="1" t="s">
        <v>679</v>
      </c>
      <c r="Y15" s="1" t="s">
        <v>493</v>
      </c>
      <c r="Z15" s="1" t="s">
        <v>123</v>
      </c>
      <c r="AA15" s="1" t="s">
        <v>390</v>
      </c>
      <c r="AS15" s="1" t="s">
        <v>281</v>
      </c>
    </row>
    <row r="16" spans="1:47" ht="76.5" x14ac:dyDescent="0.25">
      <c r="A16" s="1" t="s">
        <v>17</v>
      </c>
      <c r="C16" s="50"/>
      <c r="D16" s="50"/>
      <c r="E16" s="69" t="s">
        <v>364</v>
      </c>
      <c r="F16" s="50" t="s">
        <v>572</v>
      </c>
      <c r="U16" s="1" t="s">
        <v>389</v>
      </c>
      <c r="Y16" s="1" t="s">
        <v>392</v>
      </c>
      <c r="Z16" s="1" t="s">
        <v>494</v>
      </c>
      <c r="AA16" s="1" t="s">
        <v>391</v>
      </c>
      <c r="AS16" s="1" t="s">
        <v>282</v>
      </c>
    </row>
    <row r="17" spans="1:45" ht="63.75" x14ac:dyDescent="0.25">
      <c r="A17" s="1" t="s">
        <v>18</v>
      </c>
      <c r="C17" s="50"/>
      <c r="D17" s="50"/>
      <c r="E17" s="69" t="s">
        <v>349</v>
      </c>
      <c r="F17" s="50" t="s">
        <v>573</v>
      </c>
      <c r="Y17" s="1" t="s">
        <v>144</v>
      </c>
      <c r="Z17" s="1" t="s">
        <v>124</v>
      </c>
      <c r="AA17" s="1" t="s">
        <v>393</v>
      </c>
      <c r="AS17" s="1" t="s">
        <v>283</v>
      </c>
    </row>
    <row r="18" spans="1:45" ht="140.25" x14ac:dyDescent="0.25">
      <c r="A18" s="1" t="s">
        <v>19</v>
      </c>
      <c r="C18" s="50"/>
      <c r="D18" s="50"/>
      <c r="E18" s="69" t="s">
        <v>350</v>
      </c>
      <c r="F18" s="50" t="s">
        <v>574</v>
      </c>
      <c r="Y18" s="1" t="s">
        <v>495</v>
      </c>
      <c r="Z18" s="1" t="s">
        <v>496</v>
      </c>
      <c r="AA18" s="1" t="s">
        <v>394</v>
      </c>
      <c r="AS18" s="1" t="s">
        <v>284</v>
      </c>
    </row>
    <row r="19" spans="1:45" ht="102" x14ac:dyDescent="0.25">
      <c r="A19" s="1" t="s">
        <v>20</v>
      </c>
      <c r="D19" s="50"/>
      <c r="E19" s="69" t="s">
        <v>351</v>
      </c>
      <c r="F19" s="50" t="s">
        <v>575</v>
      </c>
      <c r="Y19" s="1" t="s">
        <v>497</v>
      </c>
      <c r="Z19" s="1" t="s">
        <v>498</v>
      </c>
      <c r="AA19" s="1" t="s">
        <v>395</v>
      </c>
      <c r="AS19" s="1" t="s">
        <v>285</v>
      </c>
    </row>
    <row r="20" spans="1:45" ht="102" x14ac:dyDescent="0.25">
      <c r="A20" s="1" t="s">
        <v>21</v>
      </c>
      <c r="D20" s="50"/>
      <c r="E20" s="71" t="s">
        <v>352</v>
      </c>
      <c r="F20" s="50" t="s">
        <v>576</v>
      </c>
      <c r="Y20" s="1" t="s">
        <v>499</v>
      </c>
      <c r="Z20" s="1" t="s">
        <v>500</v>
      </c>
      <c r="AA20" s="1" t="s">
        <v>396</v>
      </c>
      <c r="AS20" s="1" t="s">
        <v>230</v>
      </c>
    </row>
    <row r="21" spans="1:45" ht="114.75" x14ac:dyDescent="0.25">
      <c r="A21" s="1" t="s">
        <v>22</v>
      </c>
      <c r="E21" s="71" t="s">
        <v>353</v>
      </c>
      <c r="F21" s="50" t="s">
        <v>577</v>
      </c>
      <c r="Y21" s="1" t="s">
        <v>142</v>
      </c>
      <c r="Z21" s="1" t="s">
        <v>167</v>
      </c>
      <c r="AA21" s="1" t="s">
        <v>673</v>
      </c>
      <c r="AS21" s="1" t="s">
        <v>286</v>
      </c>
    </row>
    <row r="22" spans="1:45" ht="63.75" x14ac:dyDescent="0.25">
      <c r="A22" s="1" t="s">
        <v>63</v>
      </c>
      <c r="E22" s="71" t="s">
        <v>354</v>
      </c>
      <c r="F22" s="50" t="s">
        <v>578</v>
      </c>
      <c r="Y22" s="1" t="s">
        <v>143</v>
      </c>
      <c r="Z22" s="1" t="s">
        <v>120</v>
      </c>
      <c r="AA22" s="1" t="s">
        <v>397</v>
      </c>
      <c r="AS22" s="1" t="s">
        <v>287</v>
      </c>
    </row>
    <row r="23" spans="1:45" ht="114.75" x14ac:dyDescent="0.25">
      <c r="A23" s="1" t="s">
        <v>23</v>
      </c>
      <c r="E23" s="71" t="s">
        <v>355</v>
      </c>
      <c r="F23" s="50" t="s">
        <v>579</v>
      </c>
      <c r="Y23" s="1" t="s">
        <v>501</v>
      </c>
      <c r="Z23" s="1" t="s">
        <v>502</v>
      </c>
      <c r="AA23" s="1" t="s">
        <v>674</v>
      </c>
      <c r="AS23" s="1" t="s">
        <v>288</v>
      </c>
    </row>
    <row r="24" spans="1:45" ht="102" x14ac:dyDescent="0.25">
      <c r="A24" s="1" t="s">
        <v>24</v>
      </c>
      <c r="E24" s="71" t="s">
        <v>356</v>
      </c>
      <c r="F24" s="50" t="s">
        <v>580</v>
      </c>
      <c r="Y24" s="1" t="s">
        <v>503</v>
      </c>
      <c r="Z24" s="1" t="s">
        <v>504</v>
      </c>
      <c r="AA24" s="1" t="s">
        <v>168</v>
      </c>
      <c r="AS24" s="1" t="s">
        <v>289</v>
      </c>
    </row>
    <row r="25" spans="1:45" ht="102" x14ac:dyDescent="0.25">
      <c r="A25" s="1" t="s">
        <v>25</v>
      </c>
      <c r="E25" s="71" t="s">
        <v>357</v>
      </c>
      <c r="F25" s="50" t="s">
        <v>581</v>
      </c>
      <c r="Y25" s="1" t="s">
        <v>401</v>
      </c>
      <c r="Z25" s="1" t="s">
        <v>174</v>
      </c>
      <c r="AA25" s="1" t="s">
        <v>398</v>
      </c>
      <c r="AS25" s="1" t="s">
        <v>290</v>
      </c>
    </row>
    <row r="26" spans="1:45" ht="76.5" x14ac:dyDescent="0.25">
      <c r="A26" s="1" t="s">
        <v>26</v>
      </c>
      <c r="E26" s="70" t="s">
        <v>358</v>
      </c>
      <c r="F26" s="50" t="s">
        <v>582</v>
      </c>
      <c r="Y26" s="1" t="s">
        <v>179</v>
      </c>
      <c r="Z26" s="1" t="s">
        <v>125</v>
      </c>
      <c r="AA26" s="1" t="s">
        <v>399</v>
      </c>
      <c r="AS26" s="1" t="s">
        <v>291</v>
      </c>
    </row>
    <row r="27" spans="1:45" ht="89.25" x14ac:dyDescent="0.25">
      <c r="A27" s="1" t="s">
        <v>226</v>
      </c>
      <c r="E27" s="70" t="s">
        <v>359</v>
      </c>
      <c r="F27" s="50" t="s">
        <v>583</v>
      </c>
      <c r="Y27" s="1" t="s">
        <v>176</v>
      </c>
      <c r="Z27" s="1" t="s">
        <v>177</v>
      </c>
      <c r="AA27" s="1" t="s">
        <v>400</v>
      </c>
      <c r="AS27" s="1" t="s">
        <v>292</v>
      </c>
    </row>
    <row r="28" spans="1:45" ht="102" x14ac:dyDescent="0.25">
      <c r="A28" s="1" t="s">
        <v>75</v>
      </c>
      <c r="E28" s="70" t="s">
        <v>365</v>
      </c>
      <c r="F28" s="50" t="s">
        <v>584</v>
      </c>
      <c r="Y28" s="1" t="s">
        <v>145</v>
      </c>
      <c r="Z28" s="1" t="s">
        <v>175</v>
      </c>
      <c r="AA28" s="1" t="s">
        <v>402</v>
      </c>
      <c r="AS28" s="1" t="s">
        <v>293</v>
      </c>
    </row>
    <row r="29" spans="1:45" ht="76.5" x14ac:dyDescent="0.25">
      <c r="A29" s="1" t="s">
        <v>251</v>
      </c>
      <c r="E29" s="70" t="s">
        <v>360</v>
      </c>
      <c r="F29" s="50" t="s">
        <v>585</v>
      </c>
      <c r="Y29" s="1" t="s">
        <v>505</v>
      </c>
      <c r="Z29" s="1" t="s">
        <v>506</v>
      </c>
      <c r="AA29" s="48" t="s">
        <v>403</v>
      </c>
      <c r="AS29" s="1" t="s">
        <v>294</v>
      </c>
    </row>
    <row r="30" spans="1:45" ht="114.75" x14ac:dyDescent="0.25">
      <c r="A30" s="1" t="s">
        <v>76</v>
      </c>
      <c r="E30" s="70"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2" t="s">
        <v>622</v>
      </c>
      <c r="Y66" s="1" t="s">
        <v>538</v>
      </c>
      <c r="Z66" s="1" t="s">
        <v>537</v>
      </c>
      <c r="AA66" s="1" t="s">
        <v>439</v>
      </c>
      <c r="AS66" s="1" t="s">
        <v>326</v>
      </c>
    </row>
    <row r="67" spans="6:45" ht="76.5" x14ac:dyDescent="0.25">
      <c r="F67" s="73"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2024-10-29T15:04:02Z</dcterms:modified>
</cp:coreProperties>
</file>