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II Trimestre\"/>
    </mc:Choice>
  </mc:AlternateContent>
  <xr:revisionPtr revIDLastSave="0" documentId="13_ncr:1_{E7563A71-7A34-4274-A9EF-A3CD9FDC19FC}"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'FOR-PES-006'!$A$8:$S$889</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'FOR-PES-006'!$A$1:$S$19</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 i="1" l="1"/>
  <c r="P12" i="1"/>
  <c r="P11" i="1"/>
  <c r="P10" i="1"/>
  <c r="P889" i="1" l="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<sst xmlns="http://schemas.openxmlformats.org/spreadsheetml/2006/main" count="927" uniqueCount="745">
  <si>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</si>
  <si>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</si>
  <si>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</si>
  <si>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</si>
  <si>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</si>
  <si>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</si>
  <si>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</si>
  <si>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</si>
  <si>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</si>
  <si>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</si>
  <si>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</si>
  <si>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</si>
  <si>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</si>
  <si>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</si>
  <si>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</si>
  <si>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</si>
  <si>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</si>
  <si>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</si>
  <si>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</si>
  <si>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</si>
  <si>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</si>
  <si>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</si>
  <si>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</si>
  <si>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</si>
  <si>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</si>
  <si>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</si>
  <si>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</si>
  <si>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</si>
  <si>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</si>
  <si>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</si>
  <si>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</si>
  <si>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</si>
  <si>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</si>
  <si>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</si>
  <si>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</si>
  <si>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</si>
  <si>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</si>
  <si>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</si>
  <si>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</si>
  <si>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</si>
  <si>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</si>
  <si>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</si>
  <si>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</si>
  <si>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</si>
  <si>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</si>
  <si>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</si>
  <si>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</si>
  <si>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</si>
  <si>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</si>
  <si>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</si>
  <si>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</si>
  <si>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</si>
  <si>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</si>
  <si>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</si>
  <si>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</si>
  <si>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</si>
  <si>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</si>
  <si>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</si>
  <si>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</si>
  <si>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</si>
  <si>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</si>
  <si>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</si>
  <si>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</si>
  <si>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</si>
  <si>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</si>
  <si>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</si>
  <si>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</si>
  <si>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</si>
  <si>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</si>
  <si>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</si>
  <si>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</si>
  <si>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</si>
  <si>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</si>
  <si>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</si>
  <si>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</si>
  <si>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</si>
  <si>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</si>
  <si>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</si>
  <si>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</si>
  <si>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</si>
  <si>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</si>
  <si>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</si>
  <si>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</si>
  <si>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</si>
  <si>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</si>
  <si>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</si>
  <si>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</si>
  <si>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</si>
  <si>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</si>
  <si>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</si>
  <si>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</si>
  <si>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</si>
  <si>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</si>
  <si>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</si>
  <si>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</si>
  <si>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</si>
  <si>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</si>
  <si>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</si>
  <si>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</si>
  <si>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</si>
  <si>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</si>
  <si>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</si>
  <si>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</si>
  <si>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</si>
  <si>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</si>
  <si>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</si>
  <si>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</si>
  <si>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</si>
  <si>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</si>
  <si>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</si>
  <si>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</si>
  <si>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</si>
  <si>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</si>
  <si>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</si>
  <si>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</si>
  <si>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</si>
  <si>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</si>
  <si>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</si>
  <si>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</si>
  <si>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</si>
  <si>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</si>
  <si>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</si>
  <si>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</si>
  <si>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</si>
  <si>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</si>
  <si>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</si>
  <si>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</si>
  <si>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</si>
  <si>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</si>
  <si>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</si>
  <si>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</si>
  <si>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</si>
  <si>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</si>
  <si>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</si>
  <si>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</si>
  <si>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</si>
  <si>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</si>
  <si>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</si>
  <si>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</si>
  <si>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</si>
  <si>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</si>
  <si>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</si>
  <si>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</si>
  <si>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</si>
  <si>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</si>
  <si>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</si>
  <si>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</si>
  <si>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</si>
  <si>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</si>
  <si>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</si>
  <si>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</si>
  <si>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</si>
  <si>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</si>
  <si>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</si>
  <si>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</si>
  <si>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</si>
  <si>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</si>
  <si>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</si>
  <si>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</si>
  <si>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</si>
  <si>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</si>
  <si>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</si>
  <si>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</si>
  <si>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</si>
  <si>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</si>
  <si>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</si>
  <si>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</si>
  <si>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</si>
  <si>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</si>
  <si>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</si>
  <si>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</si>
  <si>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</si>
  <si>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</si>
  <si>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</si>
  <si>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</si>
  <si>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</si>
  <si>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</si>
  <si>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</si>
  <si>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</si>
  <si>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</si>
  <si>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</si>
  <si>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</si>
  <si>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</si>
  <si>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</si>
  <si>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</si>
  <si>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</si>
  <si>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</si>
  <si>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</si>
  <si>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</si>
  <si>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</si>
  <si>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</si>
  <si>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</si>
  <si>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</si>
  <si>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</si>
  <si>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</si>
  <si>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</si>
  <si>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</si>
  <si>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</si>
  <si>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</si>
  <si>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</si>
  <si>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</si>
  <si>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</si>
  <si>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</si>
  <si>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</si>
  <si>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</si>
  <si>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</si>
  <si>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</si>
  <si>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</si>
  <si>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</si>
  <si>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</si>
  <si>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</si>
  <si>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</si>
  <si>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</si>
  <si>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</si>
  <si>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</si>
  <si>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</si>
  <si>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</si>
  <si>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</si>
  <si>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</si>
  <si>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</si>
  <si>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</si>
  <si>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</si>
  <si>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</si>
  <si>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</si>
  <si>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</si>
  <si>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</si>
  <si>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</si>
  <si>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</si>
  <si>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</si>
  <si>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</si>
  <si>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</si>
  <si>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</si>
  <si>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</si>
  <si>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</si>
  <si>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</si>
  <si>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</si>
  <si>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</si>
  <si>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</si>
  <si>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</si>
  <si>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</si>
  <si>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</si>
  <si>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</si>
  <si>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</si>
  <si>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</si>
  <si>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</si>
  <si>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</si>
  <si>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</si>
  <si>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</si>
  <si>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</si>
  <si>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</si>
  <si>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</si>
  <si>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</si>
  <si>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</si>
  <si>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</si>
  <si>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</si>
  <si>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</si>
  <si>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</si>
  <si>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</si>
  <si>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</si>
  <si>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</si>
  <si>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</si>
  <si>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</si>
  <si>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</si>
  <si>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</si>
  <si>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</si>
  <si>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</si>
  <si>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</si>
  <si>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</si>
  <si>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</si>
  <si>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</si>
  <si>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</si>
  <si>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</si>
  <si>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</si>
  <si>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</si>
  <si>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</si>
  <si>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</si>
  <si>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</si>
  <si>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</si>
  <si>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</si>
  <si>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</si>
  <si>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</si>
  <si>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</si>
  <si>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</si>
  <si>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</si>
  <si>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</si>
  <si>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</si>
  <si>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</si>
  <si>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</si>
  <si>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</si>
  <si>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</si>
  <si>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</si>
  <si>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</si>
  <si>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</si>
  <si>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</si>
  <si>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</si>
  <si>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</si>
  <si>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</si>
  <si>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</si>
  <si>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</si>
  <si>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</si>
  <si>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</si>
  <si>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</si>
  <si>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</si>
  <si>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</si>
  <si>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</si>
  <si>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</si>
  <si>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</si>
  <si>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</si>
  <si>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</si>
  <si>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</si>
  <si>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</si>
  <si>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</si>
  <si>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</si>
  <si>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</si>
  <si>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</si>
  <si>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</si>
  <si>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</si>
  <si>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</si>
  <si>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</si>
  <si>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</si>
  <si>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</si>
  <si>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</si>
  <si>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</si>
  <si>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</si>
  <si>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</si>
  <si>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</si>
  <si>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</si>
  <si>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</si>
  <si>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</si>
  <si>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</si>
  <si>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</si>
  <si>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</si>
  <si>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</si>
  <si>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</si>
  <si>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</si>
  <si>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</si>
  <si>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</si>
  <si>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</si>
  <si>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</si>
  <si>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</si>
  <si>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</si>
  <si>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</si>
  <si>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</si>
  <si>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</si>
  <si>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</si>
  <si>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</si>
  <si>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</si>
  <si>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</si>
  <si>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</si>
  <si>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</si>
  <si>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</si>
  <si>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</si>
  <si>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</si>
  <si>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</si>
  <si>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</si>
  <si>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</si>
  <si>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</si>
  <si>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</si>
  <si>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</si>
  <si>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</si>
  <si>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</si>
  <si>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</si>
  <si>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</si>
  <si>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</si>
  <si>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</si>
  <si>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</si>
  <si>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</si>
  <si>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</si>
  <si>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</si>
  <si>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</si>
  <si>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</si>
  <si>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</si>
  <si>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</si>
  <si>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</si>
  <si>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</si>
  <si>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</si>
  <si>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</si>
  <si>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</si>
  <si>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</si>
  <si>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</si>
  <si>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</si>
  <si>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</si>
  <si>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</si>
  <si>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</si>
  <si>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</si>
  <si>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</si>
  <si>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</si>
  <si>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</si>
  <si>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</si>
  <si>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</si>
  <si>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</si>
  <si>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</si>
  <si>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</si>
  <si>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</si>
  <si>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</si>
  <si>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</si>
  <si>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</si>
  <si>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</si>
  <si>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</si>
  <si>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</si>
  <si>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</si>
  <si>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</si>
  <si>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</si>
  <si>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</si>
  <si>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</si>
  <si>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</si>
  <si>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</si>
  <si>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</si>
  <si>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</si>
  <si>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</si>
  <si>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</si>
  <si>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</si>
  <si>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</si>
  <si>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</si>
  <si>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</si>
  <si>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</si>
  <si>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</si>
  <si>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</si>
  <si>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</si>
  <si>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</si>
  <si>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</si>
  <si>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</si>
  <si>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</si>
  <si>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</si>
  <si>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</si>
  <si>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</si>
  <si>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</si>
  <si>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</si>
  <si>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</si>
  <si>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</si>
  <si>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</si>
  <si>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</si>
  <si>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</si>
  <si>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</si>
  <si>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</si>
  <si>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</si>
  <si>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</si>
  <si>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</si>
  <si>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</si>
  <si>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</si>
  <si>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</si>
  <si>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</si>
  <si>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</si>
  <si>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</si>
  <si>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</si>
  <si>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</si>
  <si>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</si>
  <si>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</si>
  <si>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</si>
  <si>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</si>
  <si>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</si>
  <si>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</si>
  <si>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</si>
  <si>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</si>
  <si>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</si>
  <si>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</si>
  <si>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</si>
  <si>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</si>
  <si>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</si>
  <si>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</si>
  <si>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</si>
  <si>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</si>
  <si>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</si>
  <si>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</si>
  <si>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</si>
  <si>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</si>
  <si>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</si>
  <si>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</si>
  <si>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</si>
  <si>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</si>
  <si>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</si>
  <si>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</si>
  <si>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</si>
  <si>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</si>
  <si>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</si>
  <si>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</si>
  <si>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</si>
  <si>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</si>
  <si>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</si>
  <si>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</si>
  <si>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</si>
  <si>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</si>
  <si>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</si>
  <si>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</si>
  <si>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</si>
  <si>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</si>
  <si>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</si>
  <si>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</si>
  <si>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</si>
  <si>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</si>
  <si>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</si>
  <si>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</si>
  <si>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</si>
  <si>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</si>
  <si>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</si>
  <si>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</si>
  <si>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</si>
  <si>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</si>
  <si>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</si>
  <si>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</si>
  <si>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</si>
  <si>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</si>
  <si>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</si>
  <si>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</si>
  <si>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</si>
  <si>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</si>
  <si>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</si>
  <si>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</si>
  <si>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</si>
  <si>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</si>
  <si>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</si>
  <si>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</si>
  <si>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</si>
  <si>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</si>
  <si>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</si>
  <si>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</si>
  <si>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</si>
  <si>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</si>
  <si>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</si>
  <si>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</si>
  <si>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</si>
  <si>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</si>
  <si>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</si>
  <si>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</si>
  <si>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</si>
  <si>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</si>
  <si>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</si>
  <si>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</si>
  <si>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</si>
  <si>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</si>
  <si>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</si>
  <si>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</si>
  <si>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</si>
  <si>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</si>
  <si>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</si>
  <si>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</si>
  <si>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</si>
  <si>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</si>
  <si>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</si>
  <si>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</si>
  <si>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</si>
  <si>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</si>
  <si>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</si>
  <si>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</si>
  <si>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</si>
  <si>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</si>
  <si>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</si>
  <si>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</si>
  <si>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</si>
  <si>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</si>
  <si>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</si>
  <si>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</si>
  <si>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</si>
  <si>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</si>
  <si>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</si>
  <si>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</si>
  <si>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</si>
  <si>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</si>
  <si>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</si>
  <si>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</si>
  <si>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</si>
  <si>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</si>
  <si>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</si>
  <si>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</si>
  <si>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</si>
  <si>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</si>
  <si>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</si>
  <si>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</si>
  <si>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</si>
  <si>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</si>
  <si>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</si>
  <si>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</si>
  <si>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</si>
  <si>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</si>
  <si>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</si>
  <si>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</si>
  <si>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</si>
  <si>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</si>
  <si>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</si>
  <si>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</si>
  <si>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</si>
  <si>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</si>
  <si>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</si>
  <si>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</si>
  <si>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</si>
  <si>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</si>
  <si>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</si>
  <si>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</si>
  <si>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</si>
  <si>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</si>
  <si>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</si>
  <si>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</si>
  <si>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</si>
  <si>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</si>
  <si>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</si>
  <si>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</si>
  <si>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</si>
  <si>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</si>
  <si>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</si>
  <si>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</si>
  <si>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</si>
  <si>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</si>
  <si>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</si>
  <si>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</si>
  <si>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</si>
  <si>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</si>
  <si>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</si>
  <si>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</si>
  <si>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</si>
  <si>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</si>
  <si>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</si>
  <si>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</si>
  <si>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</si>
  <si>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</si>
  <si>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</si>
  <si>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</si>
  <si>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</si>
  <si>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</si>
  <si>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</si>
  <si>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</si>
  <si>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</si>
  <si>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</si>
  <si>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</si>
  <si>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</si>
  <si>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</si>
  <si>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</si>
  <si>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</si>
  <si>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</si>
  <si>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</si>
  <si>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</si>
  <si>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</si>
  <si>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</si>
  <si>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</si>
  <si>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</si>
  <si>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</si>
  <si>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</si>
  <si>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</si>
  <si>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</si>
  <si>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</si>
  <si>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</si>
  <si>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</si>
  <si>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</si>
  <si>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</si>
  <si>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</si>
  <si>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</si>
  <si>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</si>
  <si>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</si>
  <si>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</si>
  <si>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</si>
  <si>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</si>
  <si>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</si>
  <si>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</si>
  <si>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</si>
  <si>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</si>
  <si>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</si>
  <si>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</si>
  <si>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</si>
  <si>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</si>
  <si>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</si>
  <si>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</si>
  <si>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</si>
  <si>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</si>
  <si>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</si>
  <si>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</si>
  <si>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</si>
  <si>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</si>
  <si>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</si>
  <si>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</si>
  <si>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</si>
  <si>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</si>
  <si>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</si>
  <si>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</si>
  <si>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</si>
  <si>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</si>
  <si>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</si>
  <si>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</si>
  <si>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</si>
  <si>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</si>
  <si>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</si>
  <si>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</si>
  <si>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</si>
  <si>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</si>
  <si>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</si>
  <si>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</si>
  <si>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</si>
  <si>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</si>
  <si>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</si>
  <si>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</si>
  <si>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</si>
  <si>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</si>
  <si>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</si>
  <si>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</si>
  <si>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</si>
  <si>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</si>
  <si>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Ninguna</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</si>
  <si>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</si>
  <si>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</si>
  <si>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</si>
  <si>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</si>
  <si>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Transparencia y Acceso a la Información</t>
  </si>
  <si>
    <t>a.Lineamientos de transparencia activa</t>
  </si>
  <si>
    <t>información actualizada</t>
  </si>
  <si>
    <t>Iniciativas Adicionales</t>
  </si>
  <si>
    <t>Elaborar y reportar al Proceso de Gestión Documental en el FOR-GDO-010 el inventario documental del archivo de gestión, tanto de documentos físicos como electrónicos.</t>
  </si>
  <si>
    <t>reporte realizado</t>
  </si>
  <si>
    <t>Proceso : Planeación Estratégica</t>
  </si>
  <si>
    <t xml:space="preserve">Actualizar la información en la página web de acuerdo con la Resolución MinTic 1519 de 2020 </t>
  </si>
  <si>
    <t>El 29 de Febrero de 2024, el Comité de Archivo y gestión documental, aprobó en sesión las eliminaciones  documentales del Grupo Interno de Trabajo de Presupuesto y Contabilidad (2 formatos en pdf)</t>
  </si>
  <si>
    <t>Actualizar matriz de riesgos del proceso de gestión financiera</t>
  </si>
  <si>
    <t>estrategia documentada</t>
  </si>
  <si>
    <t>Matriz de riesgos actualizada</t>
  </si>
  <si>
    <t>Incluir en el plan de acción</t>
  </si>
  <si>
    <t xml:space="preserve">Actualizar Manual de Tesorería </t>
  </si>
  <si>
    <t>Manual de tesorería actualizado</t>
  </si>
  <si>
    <t>Actualizar Manual de políticas contables</t>
  </si>
  <si>
    <t>Manual de políticas contables actualizado</t>
  </si>
  <si>
    <t>Documentar una estrategia que permita darle solución a la custodia de la información digital del proceso de gestión financiera</t>
  </si>
  <si>
    <t>II Trimestre
De acuerdo con la solicitud de la Oficina de Control Interno, se remitió el seguimiento al Mapa de Riesgos y Plan Anticorrupción, correspondiente al primer trimestre de 2024, el cual fue enviado junto con las evidencias el 7 y 16 de Mayo de 2024, respectivamente.
III Trimestre
De acuerdo con la solicitud de la  Oficina de Control Interno, se remitió el  seguimiento al Mapa de Riesgos y Plan Anticorrupción, correspondiente al segundo trimestre de 2024, el cual fue enviado junto con las evidencias el 2 y 12 de Septiembre de 2024, respectivamente.</t>
  </si>
  <si>
    <t>Con fecha corte Septiembre 30 de 2024, se encuentran publicados los informes de Ejecución Presupuestal de Ingresos y Gastos del mes de Enero, Febrero, Marzo, Abril, Mayo, Junio, Julio y Agosto  de 2024, los cuales pueden ser consultados en el siguiente link; http://financiera.pedagogica.edu.co/ejecuciones-vigencia-2024/
Los Informes Financieros y Contables se encuentra publicado el de Enero, Febrero, Marzo, Abril, Mayo, Junio, Julio y Agosto  de 2024 y pueden ser consultados en el siguiente link:
http://financiera.pedagogica.edu.co/estados-vigencia-2024/</t>
  </si>
  <si>
    <t>A corte de 30 de septiembre de 2024 el Grupo Interno de Trabajo realizo actividades de actualización y la realización del alcance del Manual de Tesorería el cual existe desde el año 2014 y se realiza la solicitud para cargue en Isolución.</t>
  </si>
  <si>
    <t>A corte de 30 de septiembre no hubo avance en el desarrollo de actividades para implementar estrategias de la custodia de la información por parte de la Subdirección Financiera</t>
  </si>
  <si>
    <t>A corte de 30 de septiembre 30 se revisa la matriz pero no se han actualizado los riesgos pertinentes.</t>
  </si>
  <si>
    <t xml:space="preserve">Porque los instructivos documentados mencionan de manera general las actividades realizadas para cada tarea que no corresponden a las tareas especificas de cada procedimiento
</t>
  </si>
  <si>
    <t>Crear y aprobar Procedimientos de plan anual mensualizado de caja y para inversión y redención de excedentes en ISOLUCION</t>
  </si>
  <si>
    <t>Procedimientos de plan anual mensualizado de caja y para inversión y redención de excedentes aprobados en ISOLUCION</t>
  </si>
  <si>
    <t>OM01- GFN-2024: En auditoría interna realizada al proceso de Gestión Financiera durante el primer semestre de 2024, al revisar los indicadores: 
1. Cobros persuasivos enviados por correo electrónico certificado, 
2. Control y seguimiento ejecución reservas presupuestales por Centros de Responsabilidad y/o Centros de Costo, y
3. Oportunidad en la entrega de informes a entes de control. 
Se identifica que estos indicadores, desde la vigencia 2020 presentan resultados por encima de la meta establecida, lo que refleja que los puntos de control implementados en el proceso para estos indicadores han sido efectivos y están orientados al seguimiento operativo y no al desempeño del proceso, tal como se observa en un indicador de liquidez.</t>
  </si>
  <si>
    <t xml:space="preserve">
Porque los indicadores del proceso fueron diseñados para evaluar en gran parte las actividades operativas del proceso, e identificar el cumplimiento de las tareas del proceso</t>
  </si>
  <si>
    <t>Actualizar y/o eliminar los indicadores del proceso de Gestión Financiera que se considere pertinente</t>
  </si>
  <si>
    <t>Indicador Actualizado y eliminado</t>
  </si>
  <si>
    <t>OM02-GFN-2024
Dentro de la documentación generada para el seguimiento de las Operaciones Reciprocas, específicamente en lo relacionado con la circularización de los montos transados por la Universidad, con corte al 31 de diciembre de 2023, se pudo establecer que dicho proceso se desarrolla de manera periódica, con el fin de poder conciliar las cifras, no obstante, esta actividad no ha tenido resultado efectivo en algunas entidades (Ej. Idep, Fiducoldex y Ministerio de Educación) que permita lograr la conciliación de la totalidad de las cifras, pues no se ha recibido respuesta de los
entes responsables.</t>
  </si>
  <si>
    <t>Hay operaciones reciprocas de las cuales no se ha podido tener información
Hay entidades que no han contestado las solicitudes de información enviadas por la universidad</t>
  </si>
  <si>
    <t xml:space="preserve">  
Enviar comunicado a aquellas entidades que no han reportado sus operaciones reciprocas por medio del canal establecido en la reunión previa, realizando el seguimiento a las comunicaciones enviadas</t>
  </si>
  <si>
    <t xml:space="preserve">
Comunicaciones enviadas</t>
  </si>
  <si>
    <t>En el tercer trimestre se versiona el indicador de cobros persuasivos, pero aun no se hacen todas las actualizaciones necesarias</t>
  </si>
  <si>
    <t>"Para realizar es necesario haber realizado cierre contable del mes a enviar, por lo cual las comunicaciones de agosto se elaboran en el mes de septiembre y no se lograron finalizar.</t>
  </si>
  <si>
    <t>El  21 de Junio de 2024 se publico en Isolución el procedimiento de Inversión y Redención de excedentes -  PRO-GFN-026. El cual puede ser consultado en el listado de documentos de Isolución.</t>
  </si>
  <si>
    <t>A corte de Septiembre 30 de 2024 el grupo Interno de Trabajo de Contabilidad no tiene avance en el envió de las comunicaciones reciprocas ya que es necesario haber cerrado el mes inmediatamente anterior para obtener el listado de terceros y proceder a realizarlas</t>
  </si>
  <si>
    <t>Con corte a Junio 2024 del 2024 se recibieron en total 3 PQRSFD, los cuales se les dio respuesta según el procedimiento. Dos de ellas relacionadas con certificaciones de retenciones causadas y Una correspondiente a descuentos de nómina de los años 2019 al 2023 y apoyo económico a funcionarios de los años 2013 al 2023 ASPU.
III Trimestre
Con  corte a Septiembre 30 del 2024  se recibieron en total  1 PQRSFD,  a la cual  se les dio respuesta según el procedimiento, la cual esta relacionada  con  certificaciones de  retenciones causadas   del año 202</t>
  </si>
  <si>
    <t>para hacer la publicación de los estados financieros y las ejecuciones presupuestales, se debe esperar el cierre del mes, que se realiza pasados 15 días hábiles al terminar el mes de estudio</t>
  </si>
  <si>
    <t xml:space="preserve">Se tuvo demoras en los tiempos de trabajo en la actualización del manual de Tesorería en el Grupo Interno de Trabajo por atender otros requerimientos prioritarios de auditorias internas y externas. </t>
  </si>
  <si>
    <t>Acorte de 30 de septiembre de 2024 la versión final del documento se encontraba en desarrollo por el Grupo Interno de Contabilidad</t>
  </si>
  <si>
    <t>Se tienen una inconsistencia en el aplicativo Isolucion  que no permite visualizar los gráficos del documento, así que se procedió a realizar la corrección de forma manual, para el respectivo cargue en la aplicación Isolución.</t>
  </si>
  <si>
    <t>No se ejecutaron reuniones para implementar las estrategias, por encontrarse en atención a requerimientos prioritarios de los respectivos grupos de trabajo, dando prioridad a los requerimientos de las auditorias internas y externas (Auditoria de la contraloría)</t>
  </si>
  <si>
    <t>No se han establecido los nuevos riesgos que requiera la Matriz de la Subdirección financiera</t>
  </si>
  <si>
    <t>A.M:4-2022: En el desarrollo de la presente auditoría, se evidenció que el Proceso de Gestión Financiera ha actualizado once (11) procedimientos, dos (2) formatos, la ficha de caracterización y el normograma, lo cual destacamos y resaltamos para el proceso. Sin embargo, en esa misma revisión y verificación se encontró que el mismo proceso no ha actualizado:
1. La matriz MTZ001GFN “documentos soporte por tipo de obligación para órdenes de pago” En dicho documento no se han incorporado disposiciones como la implementación de la facturación electrónica.
2. Instructivos: el INS001GFN “Inversiones y redención de excedentes de la UPN” y el INS002GFN “Programa Anual Mensualizado de Caja PAC – Ingresos y gastos” dentro del contenido de los documentos falta: ampliación del paso a paso que se debe seguir para cada uno de los trámites que se deben realizar en cada uno de las actividades, los tiempos establecidos y las tareas que deben desarrollar las diferentes áreas en los casos que aplique, dado a que en las formulaciones actuales lo que se ha plasmado en la mayor parte son definiciones técnicas de los términos propios de cada uno de los instructivos.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</si>
</sst>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49">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1" xfId="0"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20" fillId="0" borderId="1" xfId="0" applyFont="1" applyFill="1" applyBorder="1" applyAlignment="1" applyProtection="1">
      <alignment horizontal="center" vertical="center" wrapText="1"/>
    </xf>
    <xf numFmtId="14" fontId="17" fillId="0" borderId="1" xfId="0" applyNumberFormat="1" applyFont="1" applyFill="1" applyBorder="1" applyAlignment="1" applyProtection="1">
      <alignment vertical="center" wrapText="1"/>
    </xf>
    <xf numFmtId="0" fontId="17" fillId="0" borderId="1" xfId="0" applyFont="1" applyFill="1" applyBorder="1" applyAlignment="1" applyProtection="1">
      <alignment vertical="center" wrapText="1"/>
    </xf>
    <xf numFmtId="0" fontId="1" fillId="0" borderId="1" xfId="0" applyFont="1" applyFill="1" applyBorder="1" applyAlignment="1">
      <alignment vertical="center" wrapText="1"/>
    </xf>
    <xf numFmtId="14" fontId="1" fillId="0" borderId="1" xfId="0" applyNumberFormat="1" applyFont="1" applyFill="1" applyBorder="1" applyAlignment="1">
      <alignment vertical="center" wrapText="1"/>
    </xf>
    <xf numFmtId="1" fontId="20" fillId="0" borderId="1" xfId="0" applyNumberFormat="1" applyFont="1" applyFill="1" applyBorder="1" applyAlignment="1">
      <alignment horizontal="center"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0" fontId="17" fillId="0" borderId="1" xfId="0" applyFont="1" applyFill="1" applyBorder="1" applyAlignment="1">
      <alignment vertical="center" wrapText="1"/>
    </xf>
    <xf numFmtId="14" fontId="17" fillId="0" borderId="1" xfId="0" applyNumberFormat="1" applyFont="1" applyFill="1" applyBorder="1" applyAlignment="1">
      <alignment vertical="center" wrapText="1"/>
    </xf>
    <xf numFmtId="0" fontId="1" fillId="0" borderId="0" xfId="0" applyFont="1" applyAlignment="1" applyProtection="1">
      <alignment vertical="center" wrapText="1"/>
    </xf>
    <xf numFmtId="164" fontId="1" fillId="0" borderId="1" xfId="0" applyNumberFormat="1" applyFont="1" applyFill="1" applyBorder="1" applyAlignment="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15">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106" t="s">
        <v>59</v>
      </c>
      <c r="B1" s="107"/>
      <c r="C1" s="107"/>
      <c r="D1" s="107"/>
      <c r="E1" s="107"/>
      <c r="F1" s="107"/>
      <c r="G1" s="107"/>
      <c r="H1" s="107"/>
      <c r="I1" s="107"/>
      <c r="J1" s="107"/>
      <c r="K1" s="107"/>
      <c r="L1" s="107"/>
      <c r="M1" s="107"/>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18" t="s">
        <v>5</v>
      </c>
      <c r="C4" s="118"/>
      <c r="D4" s="118"/>
      <c r="E4" s="118"/>
      <c r="F4" s="118"/>
      <c r="G4" s="119"/>
      <c r="H4" s="114" t="s">
        <v>60</v>
      </c>
      <c r="I4" s="115"/>
      <c r="J4" s="115"/>
      <c r="K4" s="115"/>
      <c r="L4" s="115"/>
      <c r="M4" s="116"/>
      <c r="N4" s="108" t="s">
        <v>61</v>
      </c>
      <c r="O4" s="109"/>
      <c r="P4" s="109"/>
      <c r="Q4" s="109"/>
      <c r="R4" s="109"/>
    </row>
    <row r="5" spans="1:18" ht="36.75" customHeight="1" x14ac:dyDescent="0.25">
      <c r="A5" s="11"/>
      <c r="B5" s="111" t="s">
        <v>71</v>
      </c>
      <c r="C5" s="111"/>
      <c r="D5" s="111"/>
      <c r="E5" s="111"/>
      <c r="F5" s="111"/>
      <c r="G5" s="117"/>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110" t="s">
        <v>73</v>
      </c>
      <c r="I7" s="111"/>
      <c r="J7" s="111"/>
      <c r="K7" s="111"/>
      <c r="L7" s="111"/>
      <c r="M7" s="117"/>
      <c r="N7" s="110" t="s">
        <v>66</v>
      </c>
      <c r="O7" s="111"/>
      <c r="P7" s="111"/>
      <c r="Q7" s="111"/>
      <c r="R7" s="111"/>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100" t="s">
        <v>244</v>
      </c>
      <c r="I9" s="101"/>
      <c r="J9" s="101"/>
      <c r="K9" s="101"/>
      <c r="L9" s="101"/>
      <c r="M9" s="102"/>
      <c r="N9" s="100" t="s">
        <v>245</v>
      </c>
      <c r="O9" s="101"/>
      <c r="P9" s="101"/>
      <c r="Q9" s="101"/>
      <c r="R9" s="101"/>
    </row>
    <row r="10" spans="1:18" ht="126" customHeight="1" x14ac:dyDescent="0.25">
      <c r="A10" s="11"/>
      <c r="B10" s="112" t="s">
        <v>45</v>
      </c>
      <c r="C10" s="120" t="s">
        <v>56</v>
      </c>
      <c r="D10" s="24" t="s">
        <v>48</v>
      </c>
      <c r="E10" s="3" t="s">
        <v>47</v>
      </c>
      <c r="F10" s="5" t="s">
        <v>65</v>
      </c>
      <c r="G10" s="29"/>
      <c r="H10" s="100"/>
      <c r="I10" s="101"/>
      <c r="J10" s="101"/>
      <c r="K10" s="101"/>
      <c r="L10" s="101"/>
      <c r="M10" s="102"/>
      <c r="N10" s="100"/>
      <c r="O10" s="101"/>
      <c r="P10" s="101"/>
      <c r="Q10" s="101"/>
      <c r="R10" s="101"/>
    </row>
    <row r="11" spans="1:18" ht="48" customHeight="1" x14ac:dyDescent="0.25">
      <c r="A11" s="11"/>
      <c r="B11" s="112"/>
      <c r="C11" s="120"/>
      <c r="D11" s="24" t="s">
        <v>49</v>
      </c>
      <c r="E11" s="3" t="s">
        <v>50</v>
      </c>
      <c r="F11" s="5" t="s">
        <v>65</v>
      </c>
      <c r="G11" s="29"/>
      <c r="H11" s="100"/>
      <c r="I11" s="101"/>
      <c r="J11" s="101"/>
      <c r="K11" s="101"/>
      <c r="L11" s="101"/>
      <c r="M11" s="102"/>
      <c r="N11" s="100"/>
      <c r="O11" s="101"/>
      <c r="P11" s="101"/>
      <c r="Q11" s="101"/>
      <c r="R11" s="101"/>
    </row>
    <row r="12" spans="1:18" ht="167.25" customHeight="1" x14ac:dyDescent="0.25">
      <c r="A12" s="11"/>
      <c r="B12" s="112"/>
      <c r="C12" s="120"/>
      <c r="D12" s="24" t="s">
        <v>51</v>
      </c>
      <c r="E12" s="3" t="s">
        <v>77</v>
      </c>
      <c r="F12" s="5" t="s">
        <v>65</v>
      </c>
      <c r="G12" s="29"/>
      <c r="H12" s="100"/>
      <c r="I12" s="101"/>
      <c r="J12" s="101"/>
      <c r="K12" s="101"/>
      <c r="L12" s="101"/>
      <c r="M12" s="102"/>
      <c r="N12" s="100"/>
      <c r="O12" s="101"/>
      <c r="P12" s="101"/>
      <c r="Q12" s="101"/>
      <c r="R12" s="101"/>
    </row>
    <row r="13" spans="1:18" ht="147" customHeight="1" x14ac:dyDescent="0.25">
      <c r="A13" s="11"/>
      <c r="B13" s="112"/>
      <c r="C13" s="120"/>
      <c r="D13" s="24" t="s">
        <v>52</v>
      </c>
      <c r="E13" s="3" t="s">
        <v>53</v>
      </c>
      <c r="F13" s="5" t="s">
        <v>65</v>
      </c>
      <c r="G13" s="29"/>
      <c r="H13" s="100"/>
      <c r="I13" s="101"/>
      <c r="J13" s="101"/>
      <c r="K13" s="101"/>
      <c r="L13" s="101"/>
      <c r="M13" s="102"/>
      <c r="N13" s="100"/>
      <c r="O13" s="101"/>
      <c r="P13" s="101"/>
      <c r="Q13" s="101"/>
      <c r="R13" s="101"/>
    </row>
    <row r="14" spans="1:18" ht="153.75" customHeight="1" x14ac:dyDescent="0.25">
      <c r="A14" s="11"/>
      <c r="B14" s="112"/>
      <c r="C14" s="120"/>
      <c r="D14" s="24" t="s">
        <v>54</v>
      </c>
      <c r="E14" s="3" t="s">
        <v>55</v>
      </c>
      <c r="F14" s="5" t="s">
        <v>65</v>
      </c>
      <c r="G14" s="29"/>
      <c r="H14" s="100"/>
      <c r="I14" s="101"/>
      <c r="J14" s="101"/>
      <c r="K14" s="101"/>
      <c r="L14" s="101"/>
      <c r="M14" s="102"/>
      <c r="N14" s="100"/>
      <c r="O14" s="101"/>
      <c r="P14" s="101"/>
      <c r="Q14" s="101"/>
      <c r="R14" s="101"/>
    </row>
    <row r="15" spans="1:18" ht="27" customHeight="1" x14ac:dyDescent="0.25">
      <c r="A15" s="11"/>
      <c r="B15" s="112"/>
      <c r="C15" s="120"/>
      <c r="D15" s="24" t="s">
        <v>70</v>
      </c>
      <c r="E15" s="3" t="s">
        <v>65</v>
      </c>
      <c r="F15" s="5" t="s">
        <v>65</v>
      </c>
      <c r="G15" s="29"/>
      <c r="H15" s="100"/>
      <c r="I15" s="101"/>
      <c r="J15" s="101"/>
      <c r="K15" s="101"/>
      <c r="L15" s="101"/>
      <c r="M15" s="102"/>
      <c r="N15" s="100"/>
      <c r="O15" s="101"/>
      <c r="P15" s="101"/>
      <c r="Q15" s="101"/>
      <c r="R15" s="101"/>
    </row>
    <row r="16" spans="1:18" ht="19.5" customHeight="1" x14ac:dyDescent="0.25">
      <c r="A16" s="11"/>
      <c r="B16" s="112"/>
      <c r="C16" s="44" t="s">
        <v>67</v>
      </c>
      <c r="D16" s="43" t="s">
        <v>65</v>
      </c>
      <c r="E16" s="3" t="s">
        <v>65</v>
      </c>
      <c r="F16" s="5" t="s">
        <v>65</v>
      </c>
      <c r="G16" s="29"/>
      <c r="H16" s="100"/>
      <c r="I16" s="101"/>
      <c r="J16" s="101"/>
      <c r="K16" s="101"/>
      <c r="L16" s="101"/>
      <c r="M16" s="102"/>
      <c r="N16" s="100"/>
      <c r="O16" s="101"/>
      <c r="P16" s="101"/>
      <c r="Q16" s="101"/>
      <c r="R16" s="101"/>
    </row>
    <row r="17" spans="1:18" ht="95.25" customHeight="1" thickBot="1" x14ac:dyDescent="0.3">
      <c r="A17" s="31"/>
      <c r="B17" s="113"/>
      <c r="C17" s="22" t="s">
        <v>57</v>
      </c>
      <c r="D17" s="25" t="s">
        <v>58</v>
      </c>
      <c r="E17" s="45" t="s">
        <v>65</v>
      </c>
      <c r="F17" s="46" t="s">
        <v>65</v>
      </c>
      <c r="G17" s="29"/>
      <c r="H17" s="100"/>
      <c r="I17" s="101"/>
      <c r="J17" s="101"/>
      <c r="K17" s="101"/>
      <c r="L17" s="101"/>
      <c r="M17" s="102"/>
      <c r="N17" s="100"/>
      <c r="O17" s="101"/>
      <c r="P17" s="101"/>
      <c r="Q17" s="101"/>
      <c r="R17" s="101"/>
    </row>
    <row r="18" spans="1:18" ht="15.75" thickBot="1" x14ac:dyDescent="0.3">
      <c r="A18" s="14"/>
      <c r="B18" s="15"/>
      <c r="C18" s="15"/>
      <c r="D18" s="15"/>
      <c r="E18" s="15"/>
      <c r="F18" s="15"/>
      <c r="G18" s="16"/>
      <c r="H18" s="103"/>
      <c r="I18" s="104"/>
      <c r="J18" s="104"/>
      <c r="K18" s="104"/>
      <c r="L18" s="104"/>
      <c r="M18" s="105"/>
      <c r="N18" s="103"/>
      <c r="O18" s="104"/>
      <c r="P18" s="104"/>
      <c r="Q18" s="104"/>
      <c r="R18" s="104"/>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9"/>
  <sheetViews>
    <sheetView showGridLines="0" tabSelected="1" view="pageBreakPreview" topLeftCell="F18" zoomScaleNormal="100" zoomScaleSheetLayoutView="100" workbookViewId="0">
      <selection activeCell="A9" sqref="A9:S19"/>
    </sheetView>
  </sheetViews>
  <sheetFormatPr baseColWidth="10" defaultColWidth="11.42578125" defaultRowHeight="12.75" x14ac:dyDescent="0.25"/>
  <cols>
    <col min="1" max="1" width="23.7109375" style="83" customWidth="1"/>
    <col min="2" max="2" width="13.7109375" style="83" customWidth="1"/>
    <col min="3" max="3" width="14.7109375" style="83" customWidth="1"/>
    <col min="4" max="4" width="18.140625" style="83" customWidth="1"/>
    <col min="5" max="5" width="40.42578125" style="83" customWidth="1"/>
    <col min="6" max="6" width="19.28515625" style="83" customWidth="1"/>
    <col min="7" max="7" width="17.85546875" style="83" customWidth="1"/>
    <col min="8" max="9" width="17.85546875" style="82" customWidth="1"/>
    <col min="10" max="11" width="11.42578125" style="82"/>
    <col min="12" max="12" width="16.85546875" style="82" customWidth="1"/>
    <col min="13" max="13" width="23.42578125" style="82" customWidth="1"/>
    <col min="14" max="14" width="18.28515625" style="82" customWidth="1"/>
    <col min="15" max="15" width="17.140625" style="82" customWidth="1"/>
    <col min="16" max="16" width="11.42578125" style="54"/>
    <col min="17" max="17" width="34" style="83" customWidth="1"/>
    <col min="18" max="18" width="16.28515625" style="84" customWidth="1"/>
    <col min="19" max="19" width="31.140625" style="83" customWidth="1"/>
    <col min="20" max="16384" width="11.42578125" style="1"/>
  </cols>
  <sheetData>
    <row r="1" spans="1:19" ht="24" customHeight="1" x14ac:dyDescent="0.25">
      <c r="A1" s="134"/>
      <c r="B1" s="134"/>
      <c r="C1" s="134"/>
      <c r="D1" s="136" t="s">
        <v>31</v>
      </c>
      <c r="E1" s="137"/>
      <c r="F1" s="137"/>
      <c r="G1" s="137"/>
      <c r="H1" s="137"/>
      <c r="I1" s="137"/>
      <c r="J1" s="137"/>
      <c r="K1" s="137"/>
      <c r="L1" s="137"/>
      <c r="M1" s="137"/>
      <c r="N1" s="138"/>
      <c r="O1" s="142" t="s">
        <v>246</v>
      </c>
      <c r="P1" s="143"/>
      <c r="Q1" s="143"/>
      <c r="R1" s="143"/>
      <c r="S1" s="144"/>
    </row>
    <row r="2" spans="1:19" ht="28.5" customHeight="1" x14ac:dyDescent="0.25">
      <c r="A2" s="134"/>
      <c r="B2" s="134"/>
      <c r="C2" s="134"/>
      <c r="D2" s="122" t="s">
        <v>32</v>
      </c>
      <c r="E2" s="123"/>
      <c r="F2" s="123"/>
      <c r="G2" s="123"/>
      <c r="H2" s="123"/>
      <c r="I2" s="123"/>
      <c r="J2" s="123"/>
      <c r="K2" s="123"/>
      <c r="L2" s="123"/>
      <c r="M2" s="123"/>
      <c r="N2" s="124"/>
      <c r="O2" s="142" t="s">
        <v>369</v>
      </c>
      <c r="P2" s="143"/>
      <c r="Q2" s="143"/>
      <c r="R2" s="143"/>
      <c r="S2" s="144"/>
    </row>
    <row r="3" spans="1:19" ht="22.5" customHeight="1" x14ac:dyDescent="0.25">
      <c r="A3" s="134"/>
      <c r="B3" s="134"/>
      <c r="C3" s="134"/>
      <c r="D3" s="125"/>
      <c r="E3" s="126"/>
      <c r="F3" s="126"/>
      <c r="G3" s="126"/>
      <c r="H3" s="126"/>
      <c r="I3" s="126"/>
      <c r="J3" s="126"/>
      <c r="K3" s="126"/>
      <c r="L3" s="126"/>
      <c r="M3" s="126"/>
      <c r="N3" s="127"/>
      <c r="O3" s="142" t="s">
        <v>370</v>
      </c>
      <c r="P3" s="143"/>
      <c r="Q3" s="143"/>
      <c r="R3" s="143"/>
      <c r="S3" s="144"/>
    </row>
    <row r="4" spans="1:19" ht="24" customHeight="1" x14ac:dyDescent="0.25">
      <c r="A4" s="130" t="s">
        <v>705</v>
      </c>
      <c r="B4" s="130"/>
      <c r="C4" s="130"/>
      <c r="D4" s="130"/>
      <c r="E4" s="130"/>
      <c r="F4" s="130"/>
      <c r="G4" s="130"/>
      <c r="H4" s="130"/>
      <c r="I4" s="130"/>
      <c r="J4" s="130"/>
      <c r="K4" s="130"/>
      <c r="L4" s="130"/>
      <c r="M4" s="130"/>
      <c r="N4" s="130"/>
      <c r="O4" s="130"/>
      <c r="P4" s="130"/>
      <c r="Q4" s="130"/>
      <c r="R4" s="130"/>
      <c r="S4" s="130"/>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21" t="s">
        <v>257</v>
      </c>
      <c r="B6" s="129" t="s">
        <v>5</v>
      </c>
      <c r="C6" s="129"/>
      <c r="D6" s="129"/>
      <c r="E6" s="129"/>
      <c r="F6" s="129"/>
      <c r="G6" s="145" t="s">
        <v>60</v>
      </c>
      <c r="H6" s="145"/>
      <c r="I6" s="145"/>
      <c r="J6" s="145"/>
      <c r="K6" s="145"/>
      <c r="L6" s="145"/>
      <c r="M6" s="145"/>
      <c r="N6" s="145"/>
      <c r="O6" s="139" t="s">
        <v>61</v>
      </c>
      <c r="P6" s="140"/>
      <c r="Q6" s="140"/>
      <c r="R6" s="140"/>
      <c r="S6" s="141"/>
    </row>
    <row r="7" spans="1:19" s="2" customFormat="1" ht="25.5" customHeight="1" x14ac:dyDescent="0.25">
      <c r="A7" s="121"/>
      <c r="B7" s="131" t="s">
        <v>0</v>
      </c>
      <c r="C7" s="131" t="s">
        <v>1</v>
      </c>
      <c r="D7" s="131" t="s">
        <v>2</v>
      </c>
      <c r="E7" s="135" t="s">
        <v>69</v>
      </c>
      <c r="F7" s="135" t="s">
        <v>368</v>
      </c>
      <c r="G7" s="128" t="s">
        <v>367</v>
      </c>
      <c r="H7" s="128" t="s">
        <v>247</v>
      </c>
      <c r="I7" s="128" t="s">
        <v>248</v>
      </c>
      <c r="J7" s="128" t="s">
        <v>33</v>
      </c>
      <c r="K7" s="128"/>
      <c r="L7" s="128" t="s">
        <v>254</v>
      </c>
      <c r="M7" s="128" t="s">
        <v>366</v>
      </c>
      <c r="N7" s="128" t="s">
        <v>34</v>
      </c>
      <c r="O7" s="132" t="s">
        <v>249</v>
      </c>
      <c r="P7" s="132" t="s">
        <v>250</v>
      </c>
      <c r="Q7" s="132" t="s">
        <v>6</v>
      </c>
      <c r="R7" s="133" t="s">
        <v>686</v>
      </c>
      <c r="S7" s="132" t="s">
        <v>62</v>
      </c>
    </row>
    <row r="8" spans="1:19" ht="22.5" customHeight="1" x14ac:dyDescent="0.25">
      <c r="A8" s="121"/>
      <c r="B8" s="131"/>
      <c r="C8" s="131"/>
      <c r="D8" s="131"/>
      <c r="E8" s="135"/>
      <c r="F8" s="135"/>
      <c r="G8" s="128"/>
      <c r="H8" s="128"/>
      <c r="I8" s="128"/>
      <c r="J8" s="63" t="s">
        <v>3</v>
      </c>
      <c r="K8" s="63" t="s">
        <v>4</v>
      </c>
      <c r="L8" s="128"/>
      <c r="M8" s="128"/>
      <c r="N8" s="128"/>
      <c r="O8" s="132"/>
      <c r="P8" s="132"/>
      <c r="Q8" s="132"/>
      <c r="R8" s="133"/>
      <c r="S8" s="132"/>
    </row>
    <row r="9" spans="1:19" ht="178.5" x14ac:dyDescent="0.25">
      <c r="A9" s="75" t="s">
        <v>282</v>
      </c>
      <c r="B9" s="75" t="s">
        <v>687</v>
      </c>
      <c r="C9" s="75" t="s">
        <v>688</v>
      </c>
      <c r="D9" s="75" t="s">
        <v>689</v>
      </c>
      <c r="E9" s="75" t="s">
        <v>690</v>
      </c>
      <c r="F9" s="75" t="s">
        <v>691</v>
      </c>
      <c r="G9" s="76" t="s">
        <v>692</v>
      </c>
      <c r="H9" s="77">
        <v>3</v>
      </c>
      <c r="I9" s="75" t="s">
        <v>693</v>
      </c>
      <c r="J9" s="78">
        <v>45413</v>
      </c>
      <c r="K9" s="78">
        <v>45646</v>
      </c>
      <c r="L9" s="79" t="s">
        <v>255</v>
      </c>
      <c r="M9" s="75" t="s">
        <v>19</v>
      </c>
      <c r="N9" s="92" t="s">
        <v>694</v>
      </c>
      <c r="O9" s="59">
        <v>2</v>
      </c>
      <c r="P9" s="58">
        <f t="shared" ref="P9:P12" si="0">IF((O9/H9)&gt;100%,100%,(O9/H9))</f>
        <v>0.66666666666666663</v>
      </c>
      <c r="Q9" s="55" t="s">
        <v>717</v>
      </c>
      <c r="R9" s="57" t="s">
        <v>338</v>
      </c>
      <c r="S9" s="55" t="s">
        <v>694</v>
      </c>
    </row>
    <row r="10" spans="1:19" ht="178.5" x14ac:dyDescent="0.25">
      <c r="A10" s="75" t="s">
        <v>282</v>
      </c>
      <c r="B10" s="75" t="s">
        <v>687</v>
      </c>
      <c r="C10" s="75" t="s">
        <v>688</v>
      </c>
      <c r="D10" s="75" t="s">
        <v>695</v>
      </c>
      <c r="E10" s="75" t="s">
        <v>696</v>
      </c>
      <c r="F10" s="75" t="s">
        <v>691</v>
      </c>
      <c r="G10" s="76" t="s">
        <v>697</v>
      </c>
      <c r="H10" s="80">
        <v>1</v>
      </c>
      <c r="I10" s="78" t="s">
        <v>698</v>
      </c>
      <c r="J10" s="78">
        <v>45306</v>
      </c>
      <c r="K10" s="78">
        <v>45646</v>
      </c>
      <c r="L10" s="79" t="s">
        <v>255</v>
      </c>
      <c r="M10" s="75" t="s">
        <v>19</v>
      </c>
      <c r="N10" s="92" t="s">
        <v>694</v>
      </c>
      <c r="O10" s="62">
        <v>1</v>
      </c>
      <c r="P10" s="58">
        <f t="shared" si="0"/>
        <v>1</v>
      </c>
      <c r="Q10" s="55" t="s">
        <v>737</v>
      </c>
      <c r="R10" s="57" t="s">
        <v>338</v>
      </c>
      <c r="S10" s="55" t="s">
        <v>694</v>
      </c>
    </row>
    <row r="11" spans="1:19" ht="191.25" x14ac:dyDescent="0.25">
      <c r="A11" s="75" t="s">
        <v>282</v>
      </c>
      <c r="B11" s="75" t="s">
        <v>687</v>
      </c>
      <c r="C11" s="75" t="s">
        <v>688</v>
      </c>
      <c r="D11" s="75" t="s">
        <v>699</v>
      </c>
      <c r="E11" s="75" t="s">
        <v>700</v>
      </c>
      <c r="F11" s="75" t="s">
        <v>691</v>
      </c>
      <c r="G11" s="76" t="s">
        <v>706</v>
      </c>
      <c r="H11" s="80">
        <v>1</v>
      </c>
      <c r="I11" s="78" t="s">
        <v>701</v>
      </c>
      <c r="J11" s="78">
        <v>45306</v>
      </c>
      <c r="K11" s="78">
        <v>45646</v>
      </c>
      <c r="L11" s="78" t="s">
        <v>255</v>
      </c>
      <c r="M11" s="75" t="s">
        <v>19</v>
      </c>
      <c r="N11" s="92" t="s">
        <v>694</v>
      </c>
      <c r="O11" s="62">
        <v>1</v>
      </c>
      <c r="P11" s="58">
        <f t="shared" si="0"/>
        <v>1</v>
      </c>
      <c r="Q11" s="55" t="s">
        <v>718</v>
      </c>
      <c r="R11" s="57" t="s">
        <v>338</v>
      </c>
      <c r="S11" s="55" t="s">
        <v>738</v>
      </c>
    </row>
    <row r="12" spans="1:19" ht="102" x14ac:dyDescent="0.25">
      <c r="A12" s="75" t="s">
        <v>282</v>
      </c>
      <c r="B12" s="75" t="s">
        <v>687</v>
      </c>
      <c r="C12" s="75" t="s">
        <v>688</v>
      </c>
      <c r="D12" s="75" t="s">
        <v>702</v>
      </c>
      <c r="E12" s="75" t="s">
        <v>691</v>
      </c>
      <c r="F12" s="75" t="s">
        <v>691</v>
      </c>
      <c r="G12" s="75" t="s">
        <v>703</v>
      </c>
      <c r="H12" s="77">
        <v>1</v>
      </c>
      <c r="I12" s="75" t="s">
        <v>704</v>
      </c>
      <c r="J12" s="81">
        <v>45306</v>
      </c>
      <c r="K12" s="81">
        <v>45646</v>
      </c>
      <c r="L12" s="79" t="s">
        <v>255</v>
      </c>
      <c r="M12" s="75" t="s">
        <v>19</v>
      </c>
      <c r="N12" s="92" t="s">
        <v>694</v>
      </c>
      <c r="O12" s="59">
        <v>1</v>
      </c>
      <c r="P12" s="58">
        <f t="shared" si="0"/>
        <v>1</v>
      </c>
      <c r="Q12" s="55" t="s">
        <v>707</v>
      </c>
      <c r="R12" s="57" t="s">
        <v>338</v>
      </c>
      <c r="S12" s="55" t="s">
        <v>694</v>
      </c>
    </row>
    <row r="13" spans="1:19" ht="76.5" x14ac:dyDescent="0.25">
      <c r="A13" s="75" t="s">
        <v>282</v>
      </c>
      <c r="B13" s="75" t="s">
        <v>29</v>
      </c>
      <c r="C13" s="75" t="s">
        <v>190</v>
      </c>
      <c r="D13" s="75" t="s">
        <v>223</v>
      </c>
      <c r="E13" s="75" t="s">
        <v>202</v>
      </c>
      <c r="F13" s="75" t="s">
        <v>202</v>
      </c>
      <c r="G13" s="75" t="s">
        <v>712</v>
      </c>
      <c r="H13" s="77">
        <v>1</v>
      </c>
      <c r="I13" s="75" t="s">
        <v>713</v>
      </c>
      <c r="J13" s="78">
        <v>45474</v>
      </c>
      <c r="K13" s="78">
        <v>45565</v>
      </c>
      <c r="L13" s="79" t="s">
        <v>255</v>
      </c>
      <c r="M13" s="75" t="s">
        <v>19</v>
      </c>
      <c r="N13" s="92" t="s">
        <v>711</v>
      </c>
      <c r="O13" s="93">
        <v>0</v>
      </c>
      <c r="P13" s="58">
        <f t="shared" ref="P13:P67" si="1">IF((O13/H13)&gt;100%,100%,(O13/H13))</f>
        <v>0</v>
      </c>
      <c r="Q13" s="55" t="s">
        <v>719</v>
      </c>
      <c r="R13" s="57" t="s">
        <v>338</v>
      </c>
      <c r="S13" s="55" t="s">
        <v>739</v>
      </c>
    </row>
    <row r="14" spans="1:19" s="48" customFormat="1" ht="76.5" x14ac:dyDescent="0.25">
      <c r="A14" s="75" t="s">
        <v>282</v>
      </c>
      <c r="B14" s="75" t="s">
        <v>29</v>
      </c>
      <c r="C14" s="75" t="s">
        <v>190</v>
      </c>
      <c r="D14" s="75" t="s">
        <v>223</v>
      </c>
      <c r="E14" s="75" t="s">
        <v>202</v>
      </c>
      <c r="F14" s="75" t="s">
        <v>202</v>
      </c>
      <c r="G14" s="75" t="s">
        <v>714</v>
      </c>
      <c r="H14" s="86">
        <v>1</v>
      </c>
      <c r="I14" s="75" t="s">
        <v>715</v>
      </c>
      <c r="J14" s="78">
        <v>45474</v>
      </c>
      <c r="K14" s="78">
        <v>45565</v>
      </c>
      <c r="L14" s="79" t="s">
        <v>255</v>
      </c>
      <c r="M14" s="75" t="s">
        <v>19</v>
      </c>
      <c r="N14" s="92" t="s">
        <v>711</v>
      </c>
      <c r="O14" s="93">
        <v>0</v>
      </c>
      <c r="P14" s="58">
        <f t="shared" si="1"/>
        <v>0</v>
      </c>
      <c r="Q14" s="55" t="s">
        <v>740</v>
      </c>
      <c r="R14" s="57" t="s">
        <v>338</v>
      </c>
      <c r="S14" s="55" t="s">
        <v>741</v>
      </c>
    </row>
    <row r="15" spans="1:19" ht="89.25" x14ac:dyDescent="0.25">
      <c r="A15" s="75" t="s">
        <v>282</v>
      </c>
      <c r="B15" s="75" t="s">
        <v>29</v>
      </c>
      <c r="C15" s="75" t="s">
        <v>190</v>
      </c>
      <c r="D15" s="75" t="s">
        <v>223</v>
      </c>
      <c r="E15" s="75" t="s">
        <v>202</v>
      </c>
      <c r="F15" s="75" t="s">
        <v>202</v>
      </c>
      <c r="G15" s="75" t="s">
        <v>716</v>
      </c>
      <c r="H15" s="86">
        <v>1</v>
      </c>
      <c r="I15" s="75" t="s">
        <v>709</v>
      </c>
      <c r="J15" s="78">
        <v>45474</v>
      </c>
      <c r="K15" s="78">
        <v>45565</v>
      </c>
      <c r="L15" s="79" t="s">
        <v>255</v>
      </c>
      <c r="M15" s="75" t="s">
        <v>19</v>
      </c>
      <c r="N15" s="92" t="s">
        <v>711</v>
      </c>
      <c r="O15" s="93">
        <v>0</v>
      </c>
      <c r="P15" s="58">
        <f t="shared" si="1"/>
        <v>0</v>
      </c>
      <c r="Q15" s="55" t="s">
        <v>720</v>
      </c>
      <c r="R15" s="57" t="s">
        <v>338</v>
      </c>
      <c r="S15" s="55" t="s">
        <v>742</v>
      </c>
    </row>
    <row r="16" spans="1:19" ht="38.25" x14ac:dyDescent="0.25">
      <c r="A16" s="75" t="s">
        <v>282</v>
      </c>
      <c r="B16" s="75" t="s">
        <v>29</v>
      </c>
      <c r="C16" s="75" t="s">
        <v>190</v>
      </c>
      <c r="D16" s="75" t="s">
        <v>223</v>
      </c>
      <c r="E16" s="75" t="s">
        <v>202</v>
      </c>
      <c r="F16" s="75" t="s">
        <v>202</v>
      </c>
      <c r="G16" s="75" t="s">
        <v>708</v>
      </c>
      <c r="H16" s="86">
        <v>1</v>
      </c>
      <c r="I16" s="75" t="s">
        <v>710</v>
      </c>
      <c r="J16" s="78">
        <v>45474</v>
      </c>
      <c r="K16" s="78">
        <v>45565</v>
      </c>
      <c r="L16" s="79" t="s">
        <v>255</v>
      </c>
      <c r="M16" s="75" t="s">
        <v>19</v>
      </c>
      <c r="N16" s="92" t="s">
        <v>711</v>
      </c>
      <c r="O16" s="93">
        <v>0</v>
      </c>
      <c r="P16" s="58">
        <f t="shared" si="1"/>
        <v>0</v>
      </c>
      <c r="Q16" s="55" t="s">
        <v>721</v>
      </c>
      <c r="R16" s="57" t="s">
        <v>338</v>
      </c>
      <c r="S16" s="55" t="s">
        <v>743</v>
      </c>
    </row>
    <row r="17" spans="1:19" s="48" customFormat="1" ht="293.25" x14ac:dyDescent="0.25">
      <c r="A17" s="89" t="s">
        <v>282</v>
      </c>
      <c r="B17" s="89" t="s">
        <v>28</v>
      </c>
      <c r="C17" s="89" t="s">
        <v>92</v>
      </c>
      <c r="D17" s="89" t="s">
        <v>94</v>
      </c>
      <c r="E17" s="89" t="s">
        <v>744</v>
      </c>
      <c r="F17" s="96" t="s">
        <v>722</v>
      </c>
      <c r="G17" s="89" t="s">
        <v>723</v>
      </c>
      <c r="H17" s="91">
        <v>2</v>
      </c>
      <c r="I17" s="89" t="s">
        <v>724</v>
      </c>
      <c r="J17" s="99">
        <v>45414</v>
      </c>
      <c r="K17" s="99">
        <v>45504</v>
      </c>
      <c r="L17" s="99" t="s">
        <v>255</v>
      </c>
      <c r="M17" s="89" t="s">
        <v>19</v>
      </c>
      <c r="N17" s="92" t="s">
        <v>694</v>
      </c>
      <c r="O17" s="59">
        <v>1</v>
      </c>
      <c r="P17" s="95">
        <f t="shared" si="1"/>
        <v>0.5</v>
      </c>
      <c r="Q17" s="92" t="s">
        <v>735</v>
      </c>
      <c r="R17" s="94" t="s">
        <v>338</v>
      </c>
      <c r="S17" s="92" t="s">
        <v>694</v>
      </c>
    </row>
    <row r="18" spans="1:19" s="98" customFormat="1" ht="216.75" x14ac:dyDescent="0.25">
      <c r="A18" s="75" t="s">
        <v>282</v>
      </c>
      <c r="B18" s="75" t="s">
        <v>28</v>
      </c>
      <c r="C18" s="75" t="s">
        <v>92</v>
      </c>
      <c r="D18" s="75" t="s">
        <v>94</v>
      </c>
      <c r="E18" s="75" t="s">
        <v>725</v>
      </c>
      <c r="F18" s="88" t="s">
        <v>726</v>
      </c>
      <c r="G18" s="88" t="s">
        <v>727</v>
      </c>
      <c r="H18" s="77">
        <v>2</v>
      </c>
      <c r="I18" s="88" t="s">
        <v>728</v>
      </c>
      <c r="J18" s="87">
        <v>45474</v>
      </c>
      <c r="K18" s="87">
        <v>45565</v>
      </c>
      <c r="L18" s="78" t="s">
        <v>255</v>
      </c>
      <c r="M18" s="75" t="s">
        <v>19</v>
      </c>
      <c r="N18" s="92" t="s">
        <v>694</v>
      </c>
      <c r="O18" s="93">
        <v>0</v>
      </c>
      <c r="P18" s="95">
        <f t="shared" si="1"/>
        <v>0</v>
      </c>
      <c r="Q18" s="92" t="s">
        <v>733</v>
      </c>
      <c r="R18" s="94" t="s">
        <v>338</v>
      </c>
      <c r="S18" s="92" t="s">
        <v>694</v>
      </c>
    </row>
    <row r="19" spans="1:19" ht="165.75" x14ac:dyDescent="0.25">
      <c r="A19" s="89" t="s">
        <v>282</v>
      </c>
      <c r="B19" s="89" t="s">
        <v>28</v>
      </c>
      <c r="C19" s="89" t="s">
        <v>92</v>
      </c>
      <c r="D19" s="89" t="s">
        <v>94</v>
      </c>
      <c r="E19" s="89" t="s">
        <v>729</v>
      </c>
      <c r="F19" s="96" t="s">
        <v>730</v>
      </c>
      <c r="G19" s="96" t="s">
        <v>731</v>
      </c>
      <c r="H19" s="91">
        <v>5</v>
      </c>
      <c r="I19" s="96" t="s">
        <v>732</v>
      </c>
      <c r="J19" s="97">
        <v>45505</v>
      </c>
      <c r="K19" s="97">
        <v>45596</v>
      </c>
      <c r="L19" s="90" t="s">
        <v>255</v>
      </c>
      <c r="M19" s="89" t="s">
        <v>19</v>
      </c>
      <c r="N19" s="92" t="s">
        <v>694</v>
      </c>
      <c r="O19" s="93">
        <v>0</v>
      </c>
      <c r="P19" s="58">
        <f t="shared" si="1"/>
        <v>0</v>
      </c>
      <c r="Q19" s="55" t="s">
        <v>736</v>
      </c>
      <c r="R19" s="57" t="s">
        <v>338</v>
      </c>
      <c r="S19" s="55" t="s">
        <v>734</v>
      </c>
    </row>
    <row r="20" spans="1:19" ht="20.25" x14ac:dyDescent="0.25">
      <c r="A20" s="55"/>
      <c r="B20" s="55"/>
      <c r="C20" s="55"/>
      <c r="D20" s="55"/>
      <c r="E20" s="55"/>
      <c r="F20" s="55"/>
      <c r="G20" s="55"/>
      <c r="H20" s="56"/>
      <c r="I20" s="55"/>
      <c r="J20" s="57"/>
      <c r="K20" s="60"/>
      <c r="L20" s="60"/>
      <c r="M20" s="55"/>
      <c r="N20" s="55"/>
      <c r="O20" s="55"/>
      <c r="P20" s="58" t="e">
        <f t="shared" si="1"/>
        <v>#DIV/0!</v>
      </c>
      <c r="Q20" s="55"/>
      <c r="R20" s="57"/>
      <c r="S20" s="55"/>
    </row>
    <row r="21" spans="1:19" ht="20.25" x14ac:dyDescent="0.25">
      <c r="A21" s="55"/>
      <c r="B21" s="55"/>
      <c r="C21" s="55"/>
      <c r="D21" s="55"/>
      <c r="E21" s="55"/>
      <c r="F21" s="55"/>
      <c r="G21" s="55"/>
      <c r="H21" s="61"/>
      <c r="I21" s="55"/>
      <c r="J21" s="60"/>
      <c r="K21" s="60"/>
      <c r="L21" s="60"/>
      <c r="M21" s="85"/>
      <c r="N21" s="55"/>
      <c r="O21" s="56"/>
      <c r="P21" s="58" t="e">
        <f t="shared" si="1"/>
        <v>#DIV/0!</v>
      </c>
      <c r="Q21" s="55"/>
      <c r="R21" s="57"/>
      <c r="S21" s="55"/>
    </row>
    <row r="22" spans="1:19" ht="20.25" x14ac:dyDescent="0.25">
      <c r="A22" s="55"/>
      <c r="B22" s="55"/>
      <c r="C22" s="55"/>
      <c r="D22" s="55"/>
      <c r="E22" s="55"/>
      <c r="F22" s="55"/>
      <c r="G22" s="57"/>
      <c r="H22" s="56"/>
      <c r="I22" s="57"/>
      <c r="J22" s="57"/>
      <c r="K22" s="57"/>
      <c r="L22" s="57"/>
      <c r="M22" s="55"/>
      <c r="N22" s="55"/>
      <c r="O22" s="55"/>
      <c r="P22" s="58" t="e">
        <f t="shared" si="1"/>
        <v>#DIV/0!</v>
      </c>
      <c r="Q22" s="55"/>
      <c r="R22" s="57"/>
      <c r="S22" s="55"/>
    </row>
    <row r="23" spans="1:19" ht="20.25" x14ac:dyDescent="0.25">
      <c r="A23" s="55"/>
      <c r="B23" s="55"/>
      <c r="C23" s="55"/>
      <c r="D23" s="55"/>
      <c r="E23" s="55"/>
      <c r="F23" s="55"/>
      <c r="G23" s="57"/>
      <c r="H23" s="56"/>
      <c r="I23" s="57"/>
      <c r="J23" s="57"/>
      <c r="K23" s="57"/>
      <c r="L23" s="57"/>
      <c r="M23" s="55"/>
      <c r="N23" s="55"/>
      <c r="O23" s="55"/>
      <c r="P23" s="58" t="e">
        <f t="shared" si="1"/>
        <v>#DIV/0!</v>
      </c>
      <c r="Q23" s="55"/>
      <c r="R23" s="57"/>
      <c r="S23" s="55"/>
    </row>
    <row r="24" spans="1:19" ht="20.25" x14ac:dyDescent="0.25">
      <c r="A24" s="55"/>
      <c r="B24" s="55"/>
      <c r="C24" s="55"/>
      <c r="D24" s="55"/>
      <c r="E24" s="55"/>
      <c r="F24" s="55"/>
      <c r="G24" s="55"/>
      <c r="H24" s="56"/>
      <c r="I24" s="55"/>
      <c r="J24" s="60"/>
      <c r="K24" s="60"/>
      <c r="L24" s="60"/>
      <c r="M24" s="55"/>
      <c r="N24" s="55"/>
      <c r="O24" s="55"/>
      <c r="P24" s="58" t="e">
        <f t="shared" si="1"/>
        <v>#DIV/0!</v>
      </c>
      <c r="Q24" s="55"/>
      <c r="R24" s="57"/>
      <c r="S24" s="55"/>
    </row>
    <row r="25" spans="1:19" ht="20.25" x14ac:dyDescent="0.25">
      <c r="A25" s="55"/>
      <c r="B25" s="55"/>
      <c r="C25" s="55"/>
      <c r="D25" s="55"/>
      <c r="E25" s="55"/>
      <c r="F25" s="55"/>
      <c r="G25" s="55"/>
      <c r="H25" s="62"/>
      <c r="I25" s="55"/>
      <c r="J25" s="60"/>
      <c r="K25" s="60"/>
      <c r="L25" s="60"/>
      <c r="M25" s="55"/>
      <c r="N25" s="55"/>
      <c r="O25" s="55"/>
      <c r="P25" s="58" t="e">
        <f t="shared" si="1"/>
        <v>#DIV/0!</v>
      </c>
      <c r="Q25" s="55"/>
      <c r="R25" s="57"/>
      <c r="S25" s="55"/>
    </row>
    <row r="26" spans="1:19" ht="20.25" x14ac:dyDescent="0.25">
      <c r="A26" s="55"/>
      <c r="B26" s="55"/>
      <c r="C26" s="55"/>
      <c r="D26" s="55"/>
      <c r="E26" s="55"/>
      <c r="F26" s="55"/>
      <c r="G26" s="55"/>
      <c r="H26" s="56"/>
      <c r="I26" s="55"/>
      <c r="J26" s="60"/>
      <c r="K26" s="60"/>
      <c r="L26" s="60"/>
      <c r="M26" s="55"/>
      <c r="N26" s="55"/>
      <c r="O26" s="55"/>
      <c r="P26" s="58" t="e">
        <f t="shared" si="1"/>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1"/>
        <v>#DIV/0!</v>
      </c>
      <c r="Q27" s="55"/>
      <c r="R27" s="57"/>
      <c r="S27" s="55"/>
    </row>
    <row r="28" spans="1:19" ht="20.25" x14ac:dyDescent="0.25">
      <c r="A28" s="55"/>
      <c r="B28" s="55"/>
      <c r="C28" s="55"/>
      <c r="D28" s="55"/>
      <c r="E28" s="55"/>
      <c r="F28" s="55"/>
      <c r="G28" s="55"/>
      <c r="H28" s="56"/>
      <c r="I28" s="55"/>
      <c r="J28" s="60"/>
      <c r="K28" s="60"/>
      <c r="L28" s="60"/>
      <c r="M28" s="55"/>
      <c r="N28" s="55"/>
      <c r="O28" s="55"/>
      <c r="P28" s="58" t="e">
        <f t="shared" si="1"/>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1"/>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1"/>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1"/>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1"/>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1"/>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1"/>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1"/>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1"/>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1"/>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1"/>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1"/>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1"/>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1"/>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1"/>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1"/>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1"/>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1"/>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1"/>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1"/>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1"/>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1"/>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1"/>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1"/>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1"/>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1"/>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1"/>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1"/>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1"/>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1"/>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1"/>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1"/>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1"/>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1"/>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1"/>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1"/>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1"/>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1"/>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1"/>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1"/>
        <v>#DIV/0!</v>
      </c>
      <c r="Q67" s="55"/>
      <c r="R67" s="57"/>
      <c r="S67" s="55"/>
    </row>
    <row r="68" spans="1:19" ht="20.25" x14ac:dyDescent="0.25">
      <c r="A68" s="55"/>
      <c r="B68" s="55"/>
      <c r="C68" s="55"/>
      <c r="D68" s="55"/>
      <c r="E68" s="55"/>
      <c r="F68" s="55"/>
      <c r="G68" s="55"/>
      <c r="H68" s="56"/>
      <c r="I68" s="55"/>
      <c r="J68" s="60"/>
      <c r="K68" s="60"/>
      <c r="L68" s="60"/>
      <c r="M68" s="55"/>
      <c r="N68" s="55"/>
      <c r="O68" s="55"/>
      <c r="P68" s="58" t="e">
        <f t="shared" ref="P68:P131" si="2">IF((O68/H68)&gt;100%,100%,(O68/H68))</f>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2"/>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2"/>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2"/>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2"/>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2"/>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2"/>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2"/>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2"/>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2"/>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2"/>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2"/>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2"/>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2"/>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2"/>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2"/>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2"/>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2"/>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2"/>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2"/>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2"/>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2"/>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2"/>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2"/>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2"/>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2"/>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2"/>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2"/>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2"/>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2"/>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2"/>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2"/>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2"/>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2"/>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2"/>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2"/>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2"/>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2"/>
        <v>#DIV/0!</v>
      </c>
      <c r="Q105" s="55"/>
      <c r="R105" s="57"/>
      <c r="S105" s="55"/>
    </row>
    <row r="106" spans="1:19" ht="20.25" x14ac:dyDescent="0.25">
      <c r="A106" s="55"/>
      <c r="B106" s="55"/>
      <c r="C106" s="55"/>
      <c r="D106" s="55"/>
      <c r="E106" s="55"/>
      <c r="F106" s="55"/>
      <c r="G106" s="55"/>
      <c r="H106" s="56"/>
      <c r="I106" s="55"/>
      <c r="J106" s="60"/>
      <c r="K106" s="60"/>
      <c r="L106" s="60"/>
      <c r="M106" s="55"/>
      <c r="N106" s="55"/>
      <c r="O106" s="55"/>
      <c r="P106" s="58" t="e">
        <f t="shared" si="2"/>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2"/>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2"/>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2"/>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2"/>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2"/>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2"/>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2"/>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2"/>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2"/>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2"/>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2"/>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2"/>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2"/>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2"/>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2"/>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2"/>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2"/>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2"/>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2"/>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2"/>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2"/>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2"/>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2"/>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2"/>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2"/>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ref="P132:P195" si="3">IF((O132/H132)&gt;100%,100%,(O132/H132))</f>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3"/>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3"/>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3"/>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3"/>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3"/>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3"/>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3"/>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3"/>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3"/>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3"/>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3"/>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3"/>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3"/>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3"/>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3"/>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3"/>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3"/>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3"/>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3"/>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3"/>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3"/>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3"/>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3"/>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3"/>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3"/>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3"/>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3"/>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3"/>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3"/>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3"/>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3"/>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3"/>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3"/>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3"/>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3"/>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3"/>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3"/>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3"/>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3"/>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3"/>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3"/>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3"/>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3"/>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3"/>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3"/>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3"/>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3"/>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3"/>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3"/>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3"/>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3"/>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3"/>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3"/>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3"/>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3"/>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3"/>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3"/>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3"/>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3"/>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3"/>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3"/>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3"/>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3"/>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ref="P196:P259" si="4">IF((O196/H196)&gt;100%,100%,(O196/H196))</f>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4"/>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4"/>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4"/>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4"/>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4"/>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4"/>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4"/>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4"/>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4"/>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4"/>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4"/>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4"/>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4"/>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4"/>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4"/>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4"/>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4"/>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4"/>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4"/>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4"/>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4"/>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4"/>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4"/>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4"/>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4"/>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4"/>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4"/>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4"/>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4"/>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4"/>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4"/>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4"/>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4"/>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4"/>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4"/>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4"/>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4"/>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4"/>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4"/>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4"/>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4"/>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4"/>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4"/>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4"/>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4"/>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4"/>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4"/>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4"/>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4"/>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4"/>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4"/>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4"/>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4"/>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4"/>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4"/>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4"/>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4"/>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4"/>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4"/>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4"/>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4"/>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4"/>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4"/>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ref="P260:P323" si="5">IF((O260/H260)&gt;100%,100%,(O260/H260))</f>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5"/>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5"/>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5"/>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5"/>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5"/>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5"/>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5"/>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5"/>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5"/>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5"/>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5"/>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5"/>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5"/>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5"/>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5"/>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5"/>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5"/>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5"/>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5"/>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5"/>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5"/>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5"/>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5"/>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5"/>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5"/>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5"/>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5"/>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5"/>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5"/>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5"/>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5"/>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5"/>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5"/>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5"/>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5"/>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5"/>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ref="P324:P387" si="6">IF((O324/H324)&gt;100%,100%,(O324/H324))</f>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6"/>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6"/>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6"/>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6"/>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6"/>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6"/>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6"/>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6"/>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6"/>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6"/>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6"/>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6"/>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6"/>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6"/>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6"/>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6"/>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6"/>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6"/>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6"/>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6"/>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6"/>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6"/>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6"/>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6"/>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6"/>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ref="P388:P451" si="7">IF((O388/H388)&gt;100%,100%,(O388/H388))</f>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7"/>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7"/>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7"/>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7"/>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7"/>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7"/>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7"/>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7"/>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7"/>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7"/>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7"/>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7"/>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7"/>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7"/>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7"/>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7"/>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7"/>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7"/>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7"/>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7"/>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7"/>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7"/>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7"/>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7"/>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7"/>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ref="P452:P515" si="8">IF((O452/H452)&gt;100%,100%,(O452/H452))</f>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8"/>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8"/>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8"/>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8"/>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8"/>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8"/>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8"/>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8"/>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8"/>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8"/>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8"/>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8"/>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8"/>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8"/>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8"/>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8"/>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8"/>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8"/>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8"/>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8"/>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8"/>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8"/>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8"/>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8"/>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8"/>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ref="P516:P579" si="9">IF((O516/H516)&gt;100%,100%,(O516/H516))</f>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9"/>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9"/>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9"/>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9"/>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9"/>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9"/>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9"/>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9"/>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9"/>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9"/>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9"/>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9"/>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9"/>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9"/>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9"/>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9"/>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9"/>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9"/>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9"/>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9"/>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9"/>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9"/>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9"/>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9"/>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9"/>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ref="P580:P643" si="10">IF((O580/H580)&gt;100%,100%,(O580/H580))</f>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10"/>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10"/>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10"/>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0"/>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0"/>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0"/>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0"/>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0"/>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0"/>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0"/>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0"/>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0"/>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0"/>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0"/>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0"/>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0"/>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0"/>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0"/>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0"/>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0"/>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0"/>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0"/>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0"/>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0"/>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0"/>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ref="P644:P707" si="11">IF((O644/H644)&gt;100%,100%,(O644/H644))</f>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1"/>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1"/>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1"/>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1"/>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1"/>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1"/>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1"/>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1"/>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1"/>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1"/>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1"/>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1"/>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1"/>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1"/>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1"/>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1"/>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1"/>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1"/>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1"/>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1"/>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1"/>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1"/>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1"/>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1"/>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1"/>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ref="P708:P771" si="12">IF((O708/H708)&gt;100%,100%,(O708/H708))</f>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2"/>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2"/>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2"/>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2"/>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2"/>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2"/>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2"/>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2"/>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2"/>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2"/>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2"/>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2"/>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2"/>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2"/>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2"/>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2"/>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2"/>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2"/>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2"/>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2"/>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2"/>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2"/>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2"/>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2"/>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2"/>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ref="P772:P835" si="13">IF((O772/H772)&gt;100%,100%,(O772/H772))</f>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3"/>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3"/>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3"/>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3"/>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3"/>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3"/>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3"/>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3"/>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3"/>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3"/>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3"/>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3"/>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3"/>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3"/>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3"/>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3"/>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3"/>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3"/>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3"/>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3"/>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3"/>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3"/>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3"/>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3"/>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3"/>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ref="P836:P889" si="14">IF((O836/H836)&gt;100%,100%,(O836/H836))</f>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4"/>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4"/>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4"/>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4"/>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4"/>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4"/>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4"/>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4"/>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4"/>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4"/>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4"/>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4"/>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4"/>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4"/>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4"/>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4"/>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4"/>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4"/>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4"/>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4"/>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4"/>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4"/>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4"/>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4"/>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4"/>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row r="873" spans="1:19" ht="18" x14ac:dyDescent="0.25">
      <c r="A873" s="55"/>
      <c r="B873" s="55"/>
      <c r="C873" s="55"/>
      <c r="D873" s="55"/>
      <c r="E873" s="55"/>
      <c r="F873" s="55"/>
      <c r="G873" s="55"/>
      <c r="H873" s="55"/>
      <c r="I873" s="55"/>
      <c r="J873" s="60"/>
      <c r="K873" s="60"/>
      <c r="L873" s="60"/>
      <c r="M873" s="55"/>
      <c r="N873" s="55"/>
      <c r="O873" s="55"/>
      <c r="P873" s="58" t="e">
        <f t="shared" si="14"/>
        <v>#DIV/0!</v>
      </c>
      <c r="Q873" s="55"/>
      <c r="R873" s="57"/>
      <c r="S873" s="55"/>
    </row>
    <row r="874" spans="1:19" ht="33" customHeight="1" x14ac:dyDescent="0.25">
      <c r="A874" s="55"/>
      <c r="B874" s="55"/>
      <c r="C874" s="55"/>
      <c r="D874" s="55"/>
      <c r="E874" s="55"/>
      <c r="F874" s="55"/>
      <c r="G874" s="55"/>
      <c r="H874" s="55"/>
      <c r="I874" s="55"/>
      <c r="J874" s="60"/>
      <c r="K874" s="60"/>
      <c r="L874" s="60"/>
      <c r="M874" s="55"/>
      <c r="N874" s="55"/>
      <c r="O874" s="55"/>
      <c r="P874" s="58" t="e">
        <f t="shared" si="14"/>
        <v>#DIV/0!</v>
      </c>
      <c r="Q874" s="55"/>
      <c r="R874" s="57"/>
      <c r="S874" s="55"/>
    </row>
    <row r="875" spans="1:19" ht="33" customHeight="1" x14ac:dyDescent="0.25">
      <c r="A875" s="55"/>
      <c r="B875" s="55"/>
      <c r="C875" s="55"/>
      <c r="D875" s="55"/>
      <c r="E875" s="55"/>
      <c r="F875" s="55"/>
      <c r="G875" s="55"/>
      <c r="H875" s="55"/>
      <c r="I875" s="55"/>
      <c r="J875" s="60"/>
      <c r="K875" s="60"/>
      <c r="L875" s="60"/>
      <c r="M875" s="55"/>
      <c r="N875" s="55"/>
      <c r="O875" s="55"/>
      <c r="P875" s="58" t="e">
        <f t="shared" si="14"/>
        <v>#DIV/0!</v>
      </c>
      <c r="Q875" s="55"/>
      <c r="R875" s="57"/>
      <c r="S875" s="55"/>
    </row>
    <row r="876" spans="1:19" ht="33" customHeight="1" x14ac:dyDescent="0.25">
      <c r="A876" s="55"/>
      <c r="B876" s="55"/>
      <c r="C876" s="55"/>
      <c r="D876" s="55"/>
      <c r="E876" s="55"/>
      <c r="F876" s="55"/>
      <c r="G876" s="55"/>
      <c r="H876" s="55"/>
      <c r="I876" s="55"/>
      <c r="J876" s="60"/>
      <c r="K876" s="60"/>
      <c r="L876" s="60"/>
      <c r="M876" s="55"/>
      <c r="N876" s="55"/>
      <c r="O876" s="55"/>
      <c r="P876" s="58" t="e">
        <f t="shared" si="14"/>
        <v>#DIV/0!</v>
      </c>
      <c r="Q876" s="55"/>
      <c r="R876" s="57"/>
      <c r="S876" s="55"/>
    </row>
    <row r="877" spans="1:19" ht="18" x14ac:dyDescent="0.25">
      <c r="A877" s="55"/>
      <c r="B877" s="55"/>
      <c r="C877" s="55"/>
      <c r="D877" s="55"/>
      <c r="E877" s="55"/>
      <c r="F877" s="55"/>
      <c r="G877" s="55"/>
      <c r="H877" s="55"/>
      <c r="I877" s="55"/>
      <c r="J877" s="60"/>
      <c r="K877" s="60"/>
      <c r="L877" s="60"/>
      <c r="M877" s="55"/>
      <c r="N877" s="55"/>
      <c r="O877" s="55"/>
      <c r="P877" s="58" t="e">
        <f t="shared" si="14"/>
        <v>#DIV/0!</v>
      </c>
      <c r="Q877" s="55"/>
      <c r="R877" s="57"/>
      <c r="S877" s="55"/>
    </row>
    <row r="878" spans="1:19" ht="18" x14ac:dyDescent="0.25">
      <c r="A878" s="55"/>
      <c r="B878" s="55"/>
      <c r="C878" s="55"/>
      <c r="D878" s="55"/>
      <c r="E878" s="55"/>
      <c r="F878" s="55"/>
      <c r="G878" s="55"/>
      <c r="H878" s="55"/>
      <c r="I878" s="55"/>
      <c r="J878" s="60"/>
      <c r="K878" s="60"/>
      <c r="L878" s="60"/>
      <c r="M878" s="55"/>
      <c r="N878" s="55"/>
      <c r="O878" s="55"/>
      <c r="P878" s="58" t="e">
        <f t="shared" si="14"/>
        <v>#DIV/0!</v>
      </c>
      <c r="Q878" s="55"/>
      <c r="R878" s="57"/>
      <c r="S878" s="55"/>
    </row>
    <row r="879" spans="1:19" ht="18" x14ac:dyDescent="0.25">
      <c r="A879" s="55"/>
      <c r="B879" s="55"/>
      <c r="C879" s="55"/>
      <c r="D879" s="55"/>
      <c r="E879" s="55"/>
      <c r="F879" s="55"/>
      <c r="G879" s="55"/>
      <c r="H879" s="55"/>
      <c r="I879" s="55"/>
      <c r="J879" s="60"/>
      <c r="K879" s="60"/>
      <c r="L879" s="60"/>
      <c r="M879" s="55"/>
      <c r="N879" s="55"/>
      <c r="O879" s="55"/>
      <c r="P879" s="58" t="e">
        <f t="shared" si="14"/>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4"/>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4"/>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4"/>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4"/>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4"/>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4"/>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4"/>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4"/>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4"/>
        <v>#DIV/0!</v>
      </c>
      <c r="Q888" s="55"/>
      <c r="R888" s="57"/>
      <c r="S888" s="55"/>
    </row>
    <row r="889" spans="1:19" ht="18" x14ac:dyDescent="0.25">
      <c r="A889" s="55"/>
      <c r="B889" s="55"/>
      <c r="C889" s="55"/>
      <c r="D889" s="55"/>
      <c r="E889" s="55"/>
      <c r="F889" s="55"/>
      <c r="G889" s="55"/>
      <c r="H889" s="55"/>
      <c r="I889" s="55"/>
      <c r="J889" s="60"/>
      <c r="K889" s="60"/>
      <c r="L889" s="60"/>
      <c r="M889" s="55"/>
      <c r="N889" s="55"/>
      <c r="O889" s="55"/>
      <c r="P889" s="58" t="e">
        <f t="shared" si="14"/>
        <v>#DIV/0!</v>
      </c>
      <c r="Q889" s="55"/>
      <c r="R889" s="57"/>
      <c r="S889" s="55"/>
    </row>
  </sheetData>
  <sheetProtection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13:P17 P19:P889">
    <cfRule type="containsErrors" dxfId="14" priority="19">
      <formula>ISERROR(P13)</formula>
    </cfRule>
  </conditionalFormatting>
  <conditionalFormatting sqref="P17">
    <cfRule type="containsErrors" dxfId="13" priority="17">
      <formula>ISERROR(P17)</formula>
    </cfRule>
  </conditionalFormatting>
  <conditionalFormatting sqref="P19">
    <cfRule type="containsErrors" dxfId="12" priority="15">
      <formula>ISERROR(P19)</formula>
    </cfRule>
  </conditionalFormatting>
  <conditionalFormatting sqref="P20">
    <cfRule type="containsErrors" dxfId="11" priority="14">
      <formula>ISERROR(P20)</formula>
    </cfRule>
  </conditionalFormatting>
  <conditionalFormatting sqref="P21">
    <cfRule type="containsErrors" dxfId="10" priority="12">
      <formula>ISERROR(P21)</formula>
    </cfRule>
  </conditionalFormatting>
  <conditionalFormatting sqref="P22">
    <cfRule type="containsErrors" dxfId="9" priority="11">
      <formula>ISERROR(P22)</formula>
    </cfRule>
  </conditionalFormatting>
  <conditionalFormatting sqref="P23">
    <cfRule type="containsErrors" dxfId="8" priority="10">
      <formula>ISERROR(P23)</formula>
    </cfRule>
  </conditionalFormatting>
  <conditionalFormatting sqref="P24">
    <cfRule type="containsErrors" dxfId="7" priority="9">
      <formula>ISERROR(P24)</formula>
    </cfRule>
  </conditionalFormatting>
  <conditionalFormatting sqref="P25">
    <cfRule type="containsErrors" dxfId="6" priority="8">
      <formula>ISERROR(P25)</formula>
    </cfRule>
  </conditionalFormatting>
  <conditionalFormatting sqref="P9:P10">
    <cfRule type="containsErrors" dxfId="5" priority="6">
      <formula>ISERROR(P9)</formula>
    </cfRule>
  </conditionalFormatting>
  <conditionalFormatting sqref="P11">
    <cfRule type="containsErrors" dxfId="4" priority="5">
      <formula>ISERROR(P11)</formula>
    </cfRule>
  </conditionalFormatting>
  <conditionalFormatting sqref="P11">
    <cfRule type="containsErrors" dxfId="3" priority="4">
      <formula>ISERROR(P11)</formula>
    </cfRule>
  </conditionalFormatting>
  <conditionalFormatting sqref="P12">
    <cfRule type="containsErrors" dxfId="2" priority="3">
      <formula>ISERROR(P12)</formula>
    </cfRule>
  </conditionalFormatting>
  <conditionalFormatting sqref="P18">
    <cfRule type="containsErrors" dxfId="1" priority="2">
      <formula>ISERROR(P18)</formula>
    </cfRule>
  </conditionalFormatting>
  <conditionalFormatting sqref="P18">
    <cfRule type="containsErrors" dxfId="0" priority="1">
      <formula>ISERROR(P18)</formula>
    </cfRule>
  </conditionalFormatting>
  <dataValidations count="12">
    <dataValidation type="date" allowBlank="1" showInputMessage="1" showErrorMessage="1" error="la fecha debe estar entre el 09 de enero de 2023 y el 29 de diciembre de 2023" sqref="J17:K889" xr:uid="{744A62E4-AB9F-4119-BF0D-D2494CBAEA19}">
      <formula1>44935</formula1>
      <formula2>45289</formula2>
    </dataValidation>
    <dataValidation type="decimal" operator="lessThanOrEqual" allowBlank="1" showInputMessage="1" showErrorMessage="1" sqref="O26:O889 O9 O12:O16" xr:uid="{3BFA637D-1696-4434-A1C1-A3BAD28DD810}">
      <formula1>H9</formula1>
    </dataValidation>
    <dataValidation operator="lessThanOrEqual" allowBlank="1" showInputMessage="1" showErrorMessage="1" sqref="O10:O11 O17:O25" xr:uid="{75F52992-DF59-4CB3-8092-AAC77166B168}"/>
    <dataValidation type="date" allowBlank="1" showInputMessage="1" showErrorMessage="1" error="la fecha debe estar entre el 09 de enero de 2023 y el 29 de diciembre de 2023" sqref="J9:K12" xr:uid="{1CA9C661-73D7-43D0-8C53-9428E10535D6}">
      <formula1>45300</formula1>
      <formula2>45655</formula2>
    </dataValidation>
    <dataValidation allowBlank="1" sqref="G9:G11" xr:uid="{C092DC9A-D59B-49D3-9540-3EFC8BF0ECC4}"/>
    <dataValidation type="list" allowBlank="1" sqref="E9:F889" xr:uid="{37AC38F9-5814-4DA1-B409-14DDB6538730}">
      <formula1>INDIRECT(D9)</formula1>
    </dataValidation>
    <dataValidation type="list" showInputMessage="1" showErrorMessage="1" sqref="R9:R889" xr:uid="{FA08D0D7-8449-4E98-98EE-06206D5CCC60}">
      <formula1>PERIODO_DE_SEGUIMIENTO</formula1>
    </dataValidation>
    <dataValidation type="list" allowBlank="1" showErrorMessage="1" sqref="B9:B889" xr:uid="{FE78B140-7D3A-450A-B03A-EACF3C904CA7}">
      <formula1>COMPONENTE_GESTION</formula1>
    </dataValidation>
    <dataValidation type="list" allowBlank="1" showErrorMessage="1" sqref="C9:D889" xr:uid="{24E3037F-070F-4672-AD73-7AF75EBCF6D6}">
      <formula1>INDIRECT(B9)</formula1>
    </dataValidation>
    <dataValidation type="decimal" allowBlank="1" showInputMessage="1" showErrorMessage="1" sqref="P9:P889" xr:uid="{8BD85A65-33A1-4BAC-9974-69D88FD0EAD1}">
      <formula1>0</formula1>
      <formula2>1</formula2>
    </dataValidation>
    <dataValidation type="decimal" operator="greaterThan" allowBlank="1" showInputMessage="1" showErrorMessage="1" sqref="H9:H888" xr:uid="{EEE0A37A-B0C1-4319-8D6B-D0C1DD0F6F27}">
      <formula1>0</formula1>
    </dataValidation>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E93FF90A-29E6-424E-B99E-5928334D9B5A}">
          <x14:formula1>
            <xm:f>'Hoja 2'!$AU$5:$AU$6</xm:f>
          </x14:formula1>
          <xm:sqref>L17:L1048576</xm:sqref>
        </x14:dataValidation>
        <x14:dataValidation type="list" allowBlank="1" showInputMessage="1" showErrorMessage="1" error="la fecha debe estar entre el 09 de enero de 2023 y el 29 de diciembre de 2023" xr:uid="{9A33C2D8-79B8-447C-922E-63CEA05E46AB}">
          <x14:formula1>
            <xm:f>'D:\JESLY\2024\PLAN DE ACCIÓN\Plan Anticorrupción y Atención al Ciudadano\[Plan Anticorrupción y Atención al Ciudadano V2.xlsx]Hoja 2'!#REF!</xm:f>
          </x14:formula1>
          <xm:sqref>L9:L16</xm:sqref>
        </x14:dataValidation>
        <x14:dataValidation type="list" allowBlank="1" showInputMessage="1" showErrorMessage="1" xr:uid="{56126AD1-BC44-4C16-8544-CB208EED98AC}">
          <x14:formula1>
            <xm:f>'Hoja 2'!$AS$5:$AS$67</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47" t="s">
        <v>27</v>
      </c>
      <c r="B2" s="49" t="s">
        <v>238</v>
      </c>
      <c r="C2" s="148" t="s">
        <v>78</v>
      </c>
      <c r="D2" s="148"/>
      <c r="E2" s="148"/>
      <c r="F2" s="148"/>
    </row>
    <row r="3" spans="1:47" ht="27.75" customHeight="1" x14ac:dyDescent="0.25">
      <c r="A3" s="147"/>
      <c r="B3" s="147" t="s">
        <v>82</v>
      </c>
      <c r="C3" s="147" t="s">
        <v>79</v>
      </c>
      <c r="D3" s="147" t="s">
        <v>2</v>
      </c>
      <c r="E3" s="147" t="s">
        <v>80</v>
      </c>
      <c r="F3" s="147" t="s">
        <v>81</v>
      </c>
      <c r="G3" s="147" t="s">
        <v>335</v>
      </c>
      <c r="H3" s="147" t="s">
        <v>28</v>
      </c>
      <c r="I3" s="147" t="s">
        <v>83</v>
      </c>
      <c r="J3" s="147" t="s">
        <v>84</v>
      </c>
      <c r="K3" s="147" t="s">
        <v>91</v>
      </c>
      <c r="L3" s="147" t="s">
        <v>92</v>
      </c>
      <c r="M3" s="147" t="s">
        <v>85</v>
      </c>
      <c r="N3" s="147" t="s">
        <v>86</v>
      </c>
      <c r="O3" s="147" t="s">
        <v>87</v>
      </c>
      <c r="P3" s="147" t="s">
        <v>88</v>
      </c>
      <c r="Q3" s="147" t="s">
        <v>89</v>
      </c>
      <c r="R3" s="147" t="s">
        <v>90</v>
      </c>
      <c r="S3" s="147" t="s">
        <v>97</v>
      </c>
      <c r="T3" s="147" t="s">
        <v>99</v>
      </c>
      <c r="U3" s="147" t="s">
        <v>100</v>
      </c>
      <c r="V3" s="147" t="s">
        <v>96</v>
      </c>
      <c r="W3" s="147" t="s">
        <v>114</v>
      </c>
      <c r="X3" s="147" t="s">
        <v>115</v>
      </c>
      <c r="Y3" s="147" t="s">
        <v>98</v>
      </c>
      <c r="Z3" s="147" t="s">
        <v>232</v>
      </c>
      <c r="AA3" s="147" t="s">
        <v>233</v>
      </c>
      <c r="AB3" s="147" t="s">
        <v>29</v>
      </c>
      <c r="AC3" s="147" t="s">
        <v>191</v>
      </c>
      <c r="AD3" s="147" t="s">
        <v>193</v>
      </c>
      <c r="AF3" s="147" t="s">
        <v>194</v>
      </c>
      <c r="AH3" s="147" t="s">
        <v>195</v>
      </c>
      <c r="AJ3" s="147" t="s">
        <v>196</v>
      </c>
      <c r="AL3" s="147" t="s">
        <v>197</v>
      </c>
      <c r="AN3" s="147" t="s">
        <v>198</v>
      </c>
      <c r="AO3" s="147" t="s">
        <v>192</v>
      </c>
      <c r="AP3" s="147" t="s">
        <v>190</v>
      </c>
      <c r="AR3" s="147" t="s">
        <v>239</v>
      </c>
      <c r="AS3" s="147" t="s">
        <v>253</v>
      </c>
      <c r="AT3" s="147" t="s">
        <v>262</v>
      </c>
      <c r="AU3" s="146" t="s">
        <v>263</v>
      </c>
    </row>
    <row r="4" spans="1:47" ht="30" customHeight="1" x14ac:dyDescent="0.25">
      <c r="A4" s="147"/>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F4" s="147"/>
      <c r="AH4" s="147"/>
      <c r="AJ4" s="147"/>
      <c r="AL4" s="147"/>
      <c r="AN4" s="147"/>
      <c r="AO4" s="147"/>
      <c r="AP4" s="147"/>
      <c r="AR4" s="147"/>
      <c r="AS4" s="147"/>
      <c r="AT4" s="147"/>
      <c r="AU4" s="146"/>
    </row>
    <row r="5" spans="1:47" ht="102" x14ac:dyDescent="0.25">
      <c r="A5" s="1" t="s">
        <v>11</v>
      </c>
      <c r="B5" s="1" t="s">
        <v>30</v>
      </c>
      <c r="C5" s="64" t="s">
        <v>258</v>
      </c>
      <c r="D5" s="64" t="s">
        <v>259</v>
      </c>
      <c r="E5" s="69"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5" t="s">
        <v>266</v>
      </c>
      <c r="D6" s="64" t="s">
        <v>260</v>
      </c>
      <c r="E6" s="69"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6" t="s">
        <v>329</v>
      </c>
      <c r="D7" s="64" t="s">
        <v>261</v>
      </c>
      <c r="E7" s="69"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8" t="s">
        <v>332</v>
      </c>
      <c r="D8" s="65" t="s">
        <v>328</v>
      </c>
      <c r="E8" s="69"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6" t="s">
        <v>330</v>
      </c>
      <c r="E9" s="69"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6" t="s">
        <v>331</v>
      </c>
      <c r="E10" s="69"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7" t="s">
        <v>333</v>
      </c>
      <c r="E11" s="69"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7" t="s">
        <v>334</v>
      </c>
      <c r="E12" s="69"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9"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70"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70" t="s">
        <v>348</v>
      </c>
      <c r="F15" s="50" t="s">
        <v>571</v>
      </c>
      <c r="T15" s="1" t="s">
        <v>109</v>
      </c>
      <c r="U15" s="1" t="s">
        <v>679</v>
      </c>
      <c r="Y15" s="1" t="s">
        <v>493</v>
      </c>
      <c r="Z15" s="1" t="s">
        <v>123</v>
      </c>
      <c r="AA15" s="1" t="s">
        <v>390</v>
      </c>
      <c r="AS15" s="1" t="s">
        <v>281</v>
      </c>
    </row>
    <row r="16" spans="1:47" ht="76.5" x14ac:dyDescent="0.25">
      <c r="A16" s="1" t="s">
        <v>17</v>
      </c>
      <c r="C16" s="50"/>
      <c r="D16" s="50"/>
      <c r="E16" s="70" t="s">
        <v>364</v>
      </c>
      <c r="F16" s="50" t="s">
        <v>572</v>
      </c>
      <c r="U16" s="1" t="s">
        <v>389</v>
      </c>
      <c r="Y16" s="1" t="s">
        <v>392</v>
      </c>
      <c r="Z16" s="1" t="s">
        <v>494</v>
      </c>
      <c r="AA16" s="1" t="s">
        <v>391</v>
      </c>
      <c r="AS16" s="1" t="s">
        <v>282</v>
      </c>
    </row>
    <row r="17" spans="1:45" ht="63.75" x14ac:dyDescent="0.25">
      <c r="A17" s="1" t="s">
        <v>18</v>
      </c>
      <c r="C17" s="50"/>
      <c r="D17" s="50"/>
      <c r="E17" s="70" t="s">
        <v>349</v>
      </c>
      <c r="F17" s="50" t="s">
        <v>573</v>
      </c>
      <c r="Y17" s="1" t="s">
        <v>144</v>
      </c>
      <c r="Z17" s="1" t="s">
        <v>124</v>
      </c>
      <c r="AA17" s="1" t="s">
        <v>393</v>
      </c>
      <c r="AS17" s="1" t="s">
        <v>283</v>
      </c>
    </row>
    <row r="18" spans="1:45" ht="140.25" x14ac:dyDescent="0.25">
      <c r="A18" s="1" t="s">
        <v>19</v>
      </c>
      <c r="C18" s="50"/>
      <c r="D18" s="50"/>
      <c r="E18" s="70" t="s">
        <v>350</v>
      </c>
      <c r="F18" s="50" t="s">
        <v>574</v>
      </c>
      <c r="Y18" s="1" t="s">
        <v>495</v>
      </c>
      <c r="Z18" s="1" t="s">
        <v>496</v>
      </c>
      <c r="AA18" s="1" t="s">
        <v>394</v>
      </c>
      <c r="AS18" s="1" t="s">
        <v>284</v>
      </c>
    </row>
    <row r="19" spans="1:45" ht="102" x14ac:dyDescent="0.25">
      <c r="A19" s="1" t="s">
        <v>20</v>
      </c>
      <c r="D19" s="50"/>
      <c r="E19" s="70" t="s">
        <v>351</v>
      </c>
      <c r="F19" s="50" t="s">
        <v>575</v>
      </c>
      <c r="Y19" s="1" t="s">
        <v>497</v>
      </c>
      <c r="Z19" s="1" t="s">
        <v>498</v>
      </c>
      <c r="AA19" s="1" t="s">
        <v>395</v>
      </c>
      <c r="AS19" s="1" t="s">
        <v>285</v>
      </c>
    </row>
    <row r="20" spans="1:45" ht="102" x14ac:dyDescent="0.25">
      <c r="A20" s="1" t="s">
        <v>21</v>
      </c>
      <c r="D20" s="50"/>
      <c r="E20" s="72" t="s">
        <v>352</v>
      </c>
      <c r="F20" s="50" t="s">
        <v>576</v>
      </c>
      <c r="Y20" s="1" t="s">
        <v>499</v>
      </c>
      <c r="Z20" s="1" t="s">
        <v>500</v>
      </c>
      <c r="AA20" s="1" t="s">
        <v>396</v>
      </c>
      <c r="AS20" s="1" t="s">
        <v>230</v>
      </c>
    </row>
    <row r="21" spans="1:45" ht="114.75" x14ac:dyDescent="0.25">
      <c r="A21" s="1" t="s">
        <v>22</v>
      </c>
      <c r="E21" s="72" t="s">
        <v>353</v>
      </c>
      <c r="F21" s="50" t="s">
        <v>577</v>
      </c>
      <c r="Y21" s="1" t="s">
        <v>142</v>
      </c>
      <c r="Z21" s="1" t="s">
        <v>167</v>
      </c>
      <c r="AA21" s="1" t="s">
        <v>673</v>
      </c>
      <c r="AS21" s="1" t="s">
        <v>286</v>
      </c>
    </row>
    <row r="22" spans="1:45" ht="63.75" x14ac:dyDescent="0.25">
      <c r="A22" s="1" t="s">
        <v>63</v>
      </c>
      <c r="E22" s="72" t="s">
        <v>354</v>
      </c>
      <c r="F22" s="50" t="s">
        <v>578</v>
      </c>
      <c r="Y22" s="1" t="s">
        <v>143</v>
      </c>
      <c r="Z22" s="1" t="s">
        <v>120</v>
      </c>
      <c r="AA22" s="1" t="s">
        <v>397</v>
      </c>
      <c r="AS22" s="1" t="s">
        <v>287</v>
      </c>
    </row>
    <row r="23" spans="1:45" ht="114.75" x14ac:dyDescent="0.25">
      <c r="A23" s="1" t="s">
        <v>23</v>
      </c>
      <c r="E23" s="72" t="s">
        <v>355</v>
      </c>
      <c r="F23" s="50" t="s">
        <v>579</v>
      </c>
      <c r="Y23" s="1" t="s">
        <v>501</v>
      </c>
      <c r="Z23" s="1" t="s">
        <v>502</v>
      </c>
      <c r="AA23" s="1" t="s">
        <v>674</v>
      </c>
      <c r="AS23" s="1" t="s">
        <v>288</v>
      </c>
    </row>
    <row r="24" spans="1:45" ht="102" x14ac:dyDescent="0.25">
      <c r="A24" s="1" t="s">
        <v>24</v>
      </c>
      <c r="E24" s="72" t="s">
        <v>356</v>
      </c>
      <c r="F24" s="50" t="s">
        <v>580</v>
      </c>
      <c r="Y24" s="1" t="s">
        <v>503</v>
      </c>
      <c r="Z24" s="1" t="s">
        <v>504</v>
      </c>
      <c r="AA24" s="1" t="s">
        <v>168</v>
      </c>
      <c r="AS24" s="1" t="s">
        <v>289</v>
      </c>
    </row>
    <row r="25" spans="1:45" ht="102" x14ac:dyDescent="0.25">
      <c r="A25" s="1" t="s">
        <v>25</v>
      </c>
      <c r="E25" s="72" t="s">
        <v>357</v>
      </c>
      <c r="F25" s="50" t="s">
        <v>581</v>
      </c>
      <c r="Y25" s="1" t="s">
        <v>401</v>
      </c>
      <c r="Z25" s="1" t="s">
        <v>174</v>
      </c>
      <c r="AA25" s="1" t="s">
        <v>398</v>
      </c>
      <c r="AS25" s="1" t="s">
        <v>290</v>
      </c>
    </row>
    <row r="26" spans="1:45" ht="76.5" x14ac:dyDescent="0.25">
      <c r="A26" s="1" t="s">
        <v>26</v>
      </c>
      <c r="E26" s="71" t="s">
        <v>358</v>
      </c>
      <c r="F26" s="50" t="s">
        <v>582</v>
      </c>
      <c r="Y26" s="1" t="s">
        <v>179</v>
      </c>
      <c r="Z26" s="1" t="s">
        <v>125</v>
      </c>
      <c r="AA26" s="1" t="s">
        <v>399</v>
      </c>
      <c r="AS26" s="1" t="s">
        <v>291</v>
      </c>
    </row>
    <row r="27" spans="1:45" ht="89.25" x14ac:dyDescent="0.25">
      <c r="A27" s="1" t="s">
        <v>226</v>
      </c>
      <c r="E27" s="71" t="s">
        <v>359</v>
      </c>
      <c r="F27" s="50" t="s">
        <v>583</v>
      </c>
      <c r="Y27" s="1" t="s">
        <v>176</v>
      </c>
      <c r="Z27" s="1" t="s">
        <v>177</v>
      </c>
      <c r="AA27" s="1" t="s">
        <v>400</v>
      </c>
      <c r="AS27" s="1" t="s">
        <v>292</v>
      </c>
    </row>
    <row r="28" spans="1:45" ht="102" x14ac:dyDescent="0.25">
      <c r="A28" s="1" t="s">
        <v>75</v>
      </c>
      <c r="E28" s="71" t="s">
        <v>365</v>
      </c>
      <c r="F28" s="50" t="s">
        <v>584</v>
      </c>
      <c r="Y28" s="1" t="s">
        <v>145</v>
      </c>
      <c r="Z28" s="1" t="s">
        <v>175</v>
      </c>
      <c r="AA28" s="1" t="s">
        <v>402</v>
      </c>
      <c r="AS28" s="1" t="s">
        <v>293</v>
      </c>
    </row>
    <row r="29" spans="1:45" ht="76.5" x14ac:dyDescent="0.25">
      <c r="A29" s="1" t="s">
        <v>251</v>
      </c>
      <c r="E29" s="71" t="s">
        <v>360</v>
      </c>
      <c r="F29" s="50" t="s">
        <v>585</v>
      </c>
      <c r="Y29" s="1" t="s">
        <v>505</v>
      </c>
      <c r="Z29" s="1" t="s">
        <v>506</v>
      </c>
      <c r="AA29" s="48" t="s">
        <v>403</v>
      </c>
      <c r="AS29" s="1" t="s">
        <v>294</v>
      </c>
    </row>
    <row r="30" spans="1:45" ht="114.75" x14ac:dyDescent="0.25">
      <c r="A30" s="1" t="s">
        <v>76</v>
      </c>
      <c r="E30" s="71"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3" t="s">
        <v>622</v>
      </c>
      <c r="Y66" s="1" t="s">
        <v>538</v>
      </c>
      <c r="Z66" s="1" t="s">
        <v>537</v>
      </c>
      <c r="AA66" s="1" t="s">
        <v>439</v>
      </c>
      <c r="AS66" s="1" t="s">
        <v>326</v>
      </c>
    </row>
    <row r="67" spans="6:45" ht="76.5" x14ac:dyDescent="0.25">
      <c r="F67" s="74"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2024-10-29T15:36:21Z</dcterms:modified>
</cp:coreProperties>
</file>