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A996B110-2128-44AA-B816-6A5F3C95642B}"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definedNames>
    <definedName name="_xlnm._FilterDatabase" localSheetId="1" hidden="1">'FOR-PES-006'!$A$8:$S$8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85" i="1" l="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1" i="1"/>
  <c r="P10" i="1"/>
  <c r="P9" i="1"/>
  <c r="P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<sst xmlns="http://schemas.openxmlformats.org/spreadsheetml/2006/main" count="858" uniqueCount="717">
  <si>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</si>
  <si>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</si>
  <si>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</si>
  <si>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</si>
  <si>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</si>
  <si>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</si>
  <si>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</si>
  <si>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</si>
  <si>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</si>
  <si>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</si>
  <si>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</si>
  <si>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</si>
  <si>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</si>
  <si>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</si>
  <si>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</si>
  <si>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</si>
  <si>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</si>
  <si>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</si>
  <si>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</si>
  <si>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</si>
  <si>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</si>
  <si>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</si>
  <si>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</si>
  <si>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</si>
  <si>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</si>
  <si>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</si>
  <si>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</si>
  <si>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</si>
  <si>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</si>
  <si>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</si>
  <si>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</si>
  <si>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</si>
  <si>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</si>
  <si>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</si>
  <si>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</si>
  <si>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</si>
  <si>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</si>
  <si>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</si>
  <si>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</si>
  <si>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</si>
  <si>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</si>
  <si>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</si>
  <si>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</si>
  <si>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</si>
  <si>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</si>
  <si>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</si>
  <si>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</si>
  <si>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</si>
  <si>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</si>
  <si>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</si>
  <si>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</si>
  <si>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</si>
  <si>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</si>
  <si>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</si>
  <si>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</si>
  <si>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</si>
  <si>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</si>
  <si>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</si>
  <si>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</si>
  <si>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</si>
  <si>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</si>
  <si>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</si>
  <si>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</si>
  <si>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</si>
  <si>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</si>
  <si>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</si>
  <si>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</si>
  <si>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</si>
  <si>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</si>
  <si>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</si>
  <si>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</si>
  <si>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</si>
  <si>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</si>
  <si>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</si>
  <si>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</si>
  <si>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</si>
  <si>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</si>
  <si>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</si>
  <si>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</si>
  <si>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</si>
  <si>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</si>
  <si>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</si>
  <si>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</si>
  <si>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</si>
  <si>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</si>
  <si>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</si>
  <si>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</si>
  <si>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</si>
  <si>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</si>
  <si>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</si>
  <si>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</si>
  <si>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</si>
  <si>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</si>
  <si>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</si>
  <si>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</si>
  <si>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</si>
  <si>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</si>
  <si>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</si>
  <si>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</si>
  <si>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</si>
  <si>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</si>
  <si>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</si>
  <si>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</si>
  <si>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</si>
  <si>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</si>
  <si>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</si>
  <si>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</si>
  <si>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</si>
  <si>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</si>
  <si>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</si>
  <si>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</si>
  <si>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</si>
  <si>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</si>
  <si>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</si>
  <si>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</si>
  <si>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</si>
  <si>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</si>
  <si>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</si>
  <si>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</si>
  <si>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</si>
  <si>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</si>
  <si>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</si>
  <si>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</si>
  <si>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</si>
  <si>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</si>
  <si>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</si>
  <si>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</si>
  <si>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</si>
  <si>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</si>
  <si>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</si>
  <si>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</si>
  <si>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</si>
  <si>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</si>
  <si>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</si>
  <si>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</si>
  <si>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</si>
  <si>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</si>
  <si>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</si>
  <si>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</si>
  <si>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</si>
  <si>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</si>
  <si>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</si>
  <si>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</si>
  <si>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</si>
  <si>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</si>
  <si>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</si>
  <si>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</si>
  <si>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</si>
  <si>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</si>
  <si>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</si>
  <si>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</si>
  <si>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</si>
  <si>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</si>
  <si>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</si>
  <si>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</si>
  <si>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</si>
  <si>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</si>
  <si>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</si>
  <si>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</si>
  <si>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</si>
  <si>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</si>
  <si>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</si>
  <si>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</si>
  <si>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</si>
  <si>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</si>
  <si>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</si>
  <si>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</si>
  <si>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</si>
  <si>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</si>
  <si>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</si>
  <si>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</si>
  <si>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</si>
  <si>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</si>
  <si>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</si>
  <si>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</si>
  <si>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</si>
  <si>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</si>
  <si>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</si>
  <si>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</si>
  <si>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</si>
  <si>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</si>
  <si>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</si>
  <si>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</si>
  <si>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</si>
  <si>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</si>
  <si>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</si>
  <si>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</si>
  <si>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</si>
  <si>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</si>
  <si>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</si>
  <si>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</si>
  <si>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</si>
  <si>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</si>
  <si>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</si>
  <si>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</si>
  <si>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</si>
  <si>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</si>
  <si>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</si>
  <si>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</si>
  <si>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</si>
  <si>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</si>
  <si>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</si>
  <si>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</si>
  <si>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</si>
  <si>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</si>
  <si>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</si>
  <si>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</si>
  <si>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</si>
  <si>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</si>
  <si>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</si>
  <si>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</si>
  <si>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</si>
  <si>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</si>
  <si>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</si>
  <si>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</si>
  <si>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</si>
  <si>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</si>
  <si>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</si>
  <si>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</si>
  <si>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</si>
  <si>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</si>
  <si>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</si>
  <si>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</si>
  <si>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</si>
  <si>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</si>
  <si>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</si>
  <si>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</si>
  <si>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</si>
  <si>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</si>
  <si>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</si>
  <si>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</si>
  <si>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</si>
  <si>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</si>
  <si>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</si>
  <si>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</si>
  <si>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</si>
  <si>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</si>
  <si>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</si>
  <si>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</si>
  <si>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</si>
  <si>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</si>
  <si>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</si>
  <si>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</si>
  <si>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</si>
  <si>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</si>
  <si>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</si>
  <si>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</si>
  <si>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</si>
  <si>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</si>
  <si>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</si>
  <si>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</si>
  <si>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</si>
  <si>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</si>
  <si>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</si>
  <si>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</si>
  <si>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</si>
  <si>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</si>
  <si>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</si>
  <si>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</si>
  <si>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</si>
  <si>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</si>
  <si>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</si>
  <si>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</si>
  <si>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</si>
  <si>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</si>
  <si>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</si>
  <si>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</si>
  <si>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</si>
  <si>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</si>
  <si>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</si>
  <si>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</si>
  <si>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</si>
  <si>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</si>
  <si>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</si>
  <si>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</si>
  <si>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</si>
  <si>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</si>
  <si>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</si>
  <si>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</si>
  <si>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</si>
  <si>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</si>
  <si>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</si>
  <si>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</si>
  <si>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</si>
  <si>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</si>
  <si>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</si>
  <si>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</si>
  <si>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</si>
  <si>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</si>
  <si>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</si>
  <si>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</si>
  <si>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</si>
  <si>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</si>
  <si>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</si>
  <si>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</si>
  <si>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</si>
  <si>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</si>
  <si>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</si>
  <si>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</si>
  <si>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</si>
  <si>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</si>
  <si>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</si>
  <si>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</si>
  <si>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</si>
  <si>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</si>
  <si>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</si>
  <si>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</si>
  <si>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</si>
  <si>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</si>
  <si>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</si>
  <si>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</si>
  <si>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</si>
  <si>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</si>
  <si>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</si>
  <si>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</si>
  <si>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</si>
  <si>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</si>
  <si>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</si>
  <si>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</si>
  <si>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</si>
  <si>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</si>
  <si>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</si>
  <si>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</si>
  <si>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</si>
  <si>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</si>
  <si>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</si>
  <si>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</si>
  <si>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</si>
  <si>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</si>
  <si>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</si>
  <si>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</si>
  <si>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</si>
  <si>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</si>
  <si>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</si>
  <si>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</si>
  <si>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</si>
  <si>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</si>
  <si>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</si>
  <si>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</si>
  <si>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</si>
  <si>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</si>
  <si>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</si>
  <si>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</si>
  <si>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</si>
  <si>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</si>
  <si>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</si>
  <si>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</si>
  <si>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</si>
  <si>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</si>
  <si>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</si>
  <si>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</si>
  <si>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</si>
  <si>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</si>
  <si>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</si>
  <si>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</si>
  <si>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</si>
  <si>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</si>
  <si>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</si>
  <si>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</si>
  <si>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</si>
  <si>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</si>
  <si>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</si>
  <si>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</si>
  <si>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</si>
  <si>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</si>
  <si>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</si>
  <si>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</si>
  <si>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</si>
  <si>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</si>
  <si>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</si>
  <si>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</si>
  <si>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</si>
  <si>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</si>
  <si>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</si>
  <si>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</si>
  <si>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</si>
  <si>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</si>
  <si>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</si>
  <si>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</si>
  <si>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</si>
  <si>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</si>
  <si>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</si>
  <si>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</si>
  <si>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</si>
  <si>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</si>
  <si>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</si>
  <si>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</si>
  <si>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</si>
  <si>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</si>
  <si>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</si>
  <si>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</si>
  <si>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</si>
  <si>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</si>
  <si>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</si>
  <si>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</si>
  <si>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</si>
  <si>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</si>
  <si>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</si>
  <si>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</si>
  <si>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</si>
  <si>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</si>
  <si>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</si>
  <si>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</si>
  <si>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</si>
  <si>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</si>
  <si>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</si>
  <si>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</si>
  <si>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</si>
  <si>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</si>
  <si>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</si>
  <si>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</si>
  <si>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</si>
  <si>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</si>
  <si>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</si>
  <si>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</si>
  <si>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</si>
  <si>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</si>
  <si>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</si>
  <si>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</si>
  <si>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</si>
  <si>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</si>
  <si>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</si>
  <si>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</si>
  <si>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</si>
  <si>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</si>
  <si>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</si>
  <si>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</si>
  <si>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</si>
  <si>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</si>
  <si>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</si>
  <si>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</si>
  <si>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</si>
  <si>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</si>
  <si>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</si>
  <si>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</si>
  <si>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</si>
  <si>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</si>
  <si>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</si>
  <si>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</si>
  <si>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</si>
  <si>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</si>
  <si>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</si>
  <si>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</si>
  <si>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</si>
  <si>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</si>
  <si>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</si>
  <si>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</si>
  <si>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</si>
  <si>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</si>
  <si>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</si>
  <si>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</si>
  <si>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</si>
  <si>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</si>
  <si>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</si>
  <si>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</si>
  <si>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</si>
  <si>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</si>
  <si>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</si>
  <si>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</si>
  <si>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</si>
  <si>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</si>
  <si>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</si>
  <si>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</si>
  <si>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</si>
  <si>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</si>
  <si>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</si>
  <si>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</si>
  <si>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</si>
  <si>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</si>
  <si>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</si>
  <si>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</si>
  <si>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</si>
  <si>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</si>
  <si>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</si>
  <si>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</si>
  <si>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</si>
  <si>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</si>
  <si>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</si>
  <si>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</si>
  <si>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</si>
  <si>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</si>
  <si>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</si>
  <si>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</si>
  <si>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</si>
  <si>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</si>
  <si>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</si>
  <si>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</si>
  <si>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</si>
  <si>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</si>
  <si>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</si>
  <si>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</si>
  <si>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</si>
  <si>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</si>
  <si>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</si>
  <si>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</si>
  <si>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</si>
  <si>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</si>
  <si>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</si>
  <si>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</si>
  <si>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</si>
  <si>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</si>
  <si>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</si>
  <si>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</si>
  <si>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</si>
  <si>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</si>
  <si>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</si>
  <si>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</si>
  <si>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</si>
  <si>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</si>
  <si>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</si>
  <si>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</si>
  <si>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</si>
  <si>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</si>
  <si>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</si>
  <si>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</si>
  <si>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</si>
  <si>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</si>
  <si>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</si>
  <si>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</si>
  <si>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</si>
  <si>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</si>
  <si>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</si>
  <si>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</si>
  <si>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</si>
  <si>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</si>
  <si>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</si>
  <si>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</si>
  <si>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</si>
  <si>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</si>
  <si>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</si>
  <si>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</si>
  <si>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</si>
  <si>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</si>
  <si>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</si>
  <si>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</si>
  <si>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</si>
  <si>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</si>
  <si>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</si>
  <si>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</si>
  <si>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</si>
  <si>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</si>
  <si>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</si>
  <si>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</si>
  <si>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</si>
  <si>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</si>
  <si>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</si>
  <si>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</si>
  <si>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</si>
  <si>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</si>
  <si>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</si>
  <si>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</si>
  <si>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</si>
  <si>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</si>
  <si>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</si>
  <si>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</si>
  <si>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</si>
  <si>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</si>
  <si>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</si>
  <si>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</si>
  <si>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</si>
  <si>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</si>
  <si>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</si>
  <si>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</si>
  <si>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</si>
  <si>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</si>
  <si>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</si>
  <si>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</si>
  <si>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</si>
  <si>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</si>
  <si>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</si>
  <si>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</si>
  <si>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</si>
  <si>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</si>
  <si>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</si>
  <si>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</si>
  <si>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</si>
  <si>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</si>
  <si>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</si>
  <si>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</si>
  <si>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</si>
  <si>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</si>
  <si>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</si>
  <si>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</si>
  <si>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</si>
  <si>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</si>
  <si>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</si>
  <si>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</si>
  <si>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</si>
  <si>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</si>
  <si>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</si>
  <si>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</si>
  <si>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</si>
  <si>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</si>
  <si>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</si>
  <si>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</si>
  <si>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</si>
  <si>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</si>
  <si>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</si>
  <si>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</si>
  <si>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</si>
  <si>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</si>
  <si>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</si>
  <si>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</si>
  <si>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</si>
  <si>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</si>
  <si>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</si>
  <si>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</si>
  <si>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</si>
  <si>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</si>
  <si>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</si>
  <si>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</si>
  <si>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</si>
  <si>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</si>
  <si>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</si>
  <si>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</si>
  <si>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</si>
  <si>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</si>
  <si>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</si>
  <si>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</si>
  <si>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</si>
  <si>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</si>
  <si>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</si>
  <si>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</si>
  <si>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</si>
  <si>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</si>
  <si>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</si>
  <si>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</si>
  <si>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</si>
  <si>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</si>
  <si>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</si>
  <si>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</si>
  <si>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</si>
  <si>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</si>
  <si>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</si>
  <si>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</si>
  <si>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</si>
  <si>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</si>
  <si>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</si>
  <si>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</si>
  <si>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</si>
  <si>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</si>
  <si>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</si>
  <si>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</si>
  <si>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</si>
  <si>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</si>
  <si>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</si>
  <si>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</si>
  <si>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</si>
  <si>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</si>
  <si>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</si>
  <si>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</si>
  <si>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</si>
  <si>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</si>
  <si>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</si>
  <si>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</si>
  <si>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</si>
  <si>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</si>
  <si>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</si>
  <si>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</si>
  <si>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</si>
  <si>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</si>
  <si>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</si>
  <si>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</si>
  <si>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</si>
  <si>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</si>
  <si>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</si>
  <si>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</si>
  <si>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</si>
  <si>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</si>
  <si>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</si>
  <si>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</si>
  <si>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</si>
  <si>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</si>
  <si>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</si>
  <si>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</si>
  <si>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</si>
  <si>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</si>
  <si>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</si>
  <si>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</si>
  <si>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</si>
  <si>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</si>
  <si>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</si>
  <si>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</si>
  <si>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</si>
  <si>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</si>
  <si>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</si>
  <si>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</si>
  <si>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Docentes que participan en seminarios y cursos de formación en lenguas extranjeras</t>
  </si>
  <si>
    <t>Ninguna</t>
  </si>
  <si>
    <t>Ingresos recaudados</t>
  </si>
  <si>
    <t xml:space="preserve">Adelantar el proceso de formación con los docentes inscritos definitivamente en los distintos niveles de los cursos de idiomas ofrecidos por el Centro de Lenguas. </t>
  </si>
  <si>
    <t>Abrir la oferta académica de los cursos de idiomas en cada uno de los periodos de matrículas, con el propósito de mantener el recaudo de la vigencia frente a los resultados de 2023</t>
  </si>
  <si>
    <t>Proceso : Planeación Estratégica</t>
  </si>
  <si>
    <t>NC01-EXT-CLE-2022 En entrevista con los diferentes grupos del Proceso, se logró evidenciar que aparecen algunos riesgos que a pesar que los tiene identificados y en algunos casos con controles no aparecen registrados dentro del mapa de Riesgos del Proceso, hecho que podría afectar el desarrollo propio de las actividades y podría impactar en la misión del Proceso. Lo expuesto, incumple el numeral 6.1 de la NTC ISO 9001:2015</t>
  </si>
  <si>
    <t>Por qué no se ha
solicitado capacitación
y acompañamiento a la
Oficina de Desarrollo y
Planeación para la
actualización y cargue
del mapa de riesgos
del proceso en el aplicativo 
Isolucion</t>
  </si>
  <si>
    <t xml:space="preserve">
Actualizar el mapa de riesgos de gestión y corrupción en el aplicativo.</t>
  </si>
  <si>
    <t xml:space="preserve">
Mapa de riesgos de Gestión y Corrupción actualizado.</t>
  </si>
  <si>
    <t>NC02-EXT-CLE-2022 Al verificar como el proceso de Centro de Lenguas resguarda la información producto del desarrollo de las actividades del mismo, se evidenció que cada miembro del equipo guarda su información de trabajo en su computador en el Drive, organizada en carpetas digitales marcadas de acuerdo a lo dispuesto en la TRD, incumpliendo lo dispuesto en la guía GUI006GDO - GESTIÓN DE DOCUMENTOS DURANTE LA EMERGENCIA SANITARIA POR COVID-19 PARA LA UPN – numeral 7.1 Almacenamiento. “Los expedientes creados, organizados e identificados de acuerdo con lo registrado en la TRD de cada área, deberán ser almacenadas en las cuentas de correo de los funcionarios a través de OneDrive, que corresponde a la plataforma en la nube de Microsoft y de la cual la Universidad Pedagógica Nacional, mantiene la licencia para los usuarios con correo institucional.”….. “Ningún tipo de información institucional puede ser almacenada de forma exclusiva en los discos duros de las estaciones de trabajo, de casa u oficina; por lo tanto, es obligación del usuario final realizar la copia en las carpetas destinadas para este fin en One Drive,….” Adicionalmente, a pesar que el proceso tiene una persona encargada para realizar el control de información documental y ha venido gestionando esta labor con el grupo de Archivo y Correspondencia; a la fecha de la Auditoría, no se ha realizado la transferencia documental, atendiendo el memorando con No. de Radicado: 202205220069093 de Informe Seguimiento a la Gestión Documental del Centro de Lenguas – CLE. Lo expuesto, incumple el numeral 7.5 de la NTC ISO 9001:2015</t>
  </si>
  <si>
    <t>¿Por qué el Centro de
Lenguas no ha
contado con la revisión
del archivo de
transferencia por parte
del Grupo Interno de
Trabajo de Gestión
Documental?
¿Por qué se priorizó
la eliminación y
transferencia de
todo el archivo del
edificio
administrativo y el
Centro de Lenguas
ha quedado
programado para la
vigencia 2024?</t>
  </si>
  <si>
    <t xml:space="preserve">
Adelantar la labor de identificación y organización de los archivos a transferir, on la información correspondiente a las vigencias del 2015 al 2023 con las series y subseries que se encuentran para eliminación y transferencia. Lo anterior, de acuerdo a lo que se encuentra estipulado en la actual TRD del CLE
</t>
  </si>
  <si>
    <t>FOR-GDO-010 Formato Único de Inventario Documental diligenciado y enviado a GDO</t>
  </si>
  <si>
    <t>29/03//2024</t>
  </si>
  <si>
    <t>NC03-EXT-CLE-2022 Se logró evidenciar que el proceso ha venido implementando estrategias para la actualización de la documentación del Sistema Integrado de Gestión, sin embargo, hay varias actividades del proceso que a la fecha no están Adicionalmente se logró evidenciar que el proceso no tiene claridad frente al control y resguardo de la información que garantice su protección en caso de pérdida o uso inadecuado. Lo expuesto, incumple el numeral 8.5 de la NTC ISO 9001:2015</t>
  </si>
  <si>
    <t>¿Por qué el Centro de Lenguas no ha establecido un procedimiento claro para documentar los cambios o no se ha asignado la responsabilidad específica de llevar a cabo esta tarea?
¿Por qué el Centro de Lenguas requiere contar con las evidencias correspondientes de las modificaciones, de tal forma que sea de fácil acceso para su verificación, tanto para los encargados de este proceso en la dependencia como para el equipo auditor de la Universidad Pedagógica Nacional?</t>
  </si>
  <si>
    <t>Documentos actualizados en el aplicativo Isolucion.</t>
  </si>
  <si>
    <t>NC04-EXT-CLE-2022 Al revisar la Matriz de producto No Conforme, se evidencio desconocimiento frente al tema y por ende el proceso no ha adelantado identificaciones, controles y seguimientos a las salidas no conformes con sus requisitos. Lo expuesto, incumple el numeral 8.7 de la NTC ISO 9001: 2015.</t>
  </si>
  <si>
    <t>¿Por qué el Centro de Lenguas debe solicitar a la facilitadora del proceso de extensión lineamientos para dar cumplimiento a los controles que ya fueron
registrados en la matriz de producto no conforme en la vigencia 2023?
¿Por qué el Centro de Lenguas debe continuar realizando seguimiento a los requerimientos por parte de la
facilitadora del proceso extensión?</t>
  </si>
  <si>
    <t>Actualizar la Matriz de Producto No Conforme en el FOR-GDC-03</t>
  </si>
  <si>
    <t>Matriz de Producto No Conforme actualizada en el FOR-GDC-03 y aprobada por ODP.</t>
  </si>
  <si>
    <t xml:space="preserve">1. Según la comunicación oficial recibida el 01 de noviembre de 2023 con número de radicado 202304300183373 por parte de la OCI, esta No Conformidad ha sido cerrada con recomendaciones. No obstante, se reformula para el actual periodo con el propósito de contar con el recibido por parte del Grupo Interno de Trabajo de Gestión Documental.
2. El 10 de noviembre de 2023, se solicitó a la jefe Sandra Palacios aclaraciones para actualizar la TRD. El 20 de noviembre de 2023, la misma informó que esta acción se llevaría a cabo durante la vigencia 2024 y que se priorizaría al Centro de Lenguas.
3.El día 11 de marzo de la presente vigencia, se informó a la jefe Sandra Palacios del Grupo Interno de Trabajo de Gestión Documental que el Centro de Lenguas ya había realizado la revisión y verificación de los documentos, completando el formato requerido para este proceso (FOR-GDO-010, Formato Único de Inventario Documental). Este formato fue debidamente diligenciado de acuerdo con la Tabla de Retención Documental (TRD) vigente hasta la fecha, ya que el Centro de Lenguas no contaba con información validada por el AGN sobre la TRD actualizada.
4.El día 12 de marzo de 2024, la jefe Sandra Palacios informó que el proceso debe llevarse a cabo conforme al cronograma anual de transferencias documentales. Por lo tanto, el Centro de Lenguas deberá realizar dicho proceso durante el segundo semestre de la vigencia. Esto implica que se debe esperar hasta ese momento para disponer de la nueva versión de las Tablas de Retención Documental (TRD), validadas por el Archivo General de la Nación (AGN).
5.El día 08 de julio se solicitó información al Grupo Interno de Trabajo de Gestión Documental sobre la actualización de la TRD. Una vez sea recibida la respuesta, se procederá a enviar los formatos necesarios para este proceso o realizar las modificaciones pertinentes según corresponda.
7.El 12 de julio se solicitó claridad sobre la necesidad de realizar la transferencia y eliminación de los archivos digitales del Centro de Lenguas, además de aquellos que ya se encuentran en formato físico. En respuesta, el 20 de agosto, la jefa Sandra Palacio informó que solo se procederá con la transferencia y eliminación de los documentos en formato físico. Para ello, programó una reunión para revisar dichos documentos el 29 de agosto.
8.En la reunión mencionada, la funcionaria Carmenza Mosquera solicitó ajustes en los documentos que se dispondrían para eliminación a la funcionaria Danna Jiménez. Además, enfatizó que todo el proceso de eliminación y transferencia debía llevarse a cabo de acuerdo con la actual Tabla de Retención Documental (TRD).
9.El  18  de septiembre se solicitó a la Oficina de Desarrollo de Planeación, la ampliación de fechas para dar cumplimiento a esta No Conformidad. La misma ha quedado aprobada hasta el 30 de octubre de 2024.
10.El 18 de septiembre, la funcionaria Danna Jiménez envía el formato FOR-GDO-010 para la gestión de eliminación y transferencia de archivos físicos, conforme a la tabla de retención documental vigente y al cronograma anual de transferencias.
11.El 19 de septiembre, la jefe Sandra Palacio notifica que se ha programado una reunión para revisar los 4 ítems de transferencia y los 55 ítems para eliminación. Esta revisión se llevó a cabo el 26 de septiembre por las funcionarias Carmenza Mosquera y Luz Nayive Godoy de GDO.
12.Tras la reunión mencionada, se realizaron los ajustes solicitados en los formatos para la eliminación y transferencia documental. Los ajustes en el formato FOR-GDO-010 fueron enviados a la jefe Sandra Palacios y a las funcionarias Carmenza Mosquera y Luz Nayive Godoy, cumpliendo así con los trámites a cargo del Centro de Lenguas para la eliminación y transferencia documental. </t>
  </si>
  <si>
    <t>1. Según la comunicación oficial recibida el 01 de noviembre de 2023 con número de radicado 202304300183373 por parte de la OCI, esta No Conformidad ha sido cerrada con recomendaciones, sin embargo, se aclara que en dicha vigencia se cumplió con la actualización de la Matriz de producto No Conforme la cual fue aprobada por ODP. No obstante, se reformula para el actual periodo con el propósito de realizar algunos ajustes que han sido solicitados por la misma Oficina de Desarrollo y Planeación.
2. Siguiendo las recomendaciones de la funcionaria Carolina Ávila de la Oficina de Desarrollo y Planeación, el pasado 20 de junio se remitió el formato FOR-GDC-03 con los ajustes correspondientes en la matriz de producto No Conforme del Centro de Lenguas.
3.El día 09 de julio fue aprobada por parte de la Oficina de Desarrollo y Planeación la matriz de producto No Conforme.</t>
  </si>
  <si>
    <t>A pesar que el indicador se ha cumplido al 100% por parte del CLE, se destaca que en la actualidad el sistema Isolucion no cuenta con el módulo habilitado para el cargue de la matriz de producto No conforme, según verificación realizada por parte de ODP el día 9 de octubre de 2024.</t>
  </si>
  <si>
    <t>Realizar la inclusión, actualización y/o modificación de los documentos del Centro de Lenguas para su revisión y aprobación en el aplicativo del SGI, realizando un seguimiento al aval de los documentos propuestos ante la ODP.</t>
  </si>
  <si>
    <t>En 2024, hasta la fecha, un total de 51 docentes de la UPN se han beneficiado del plan de desarrollo profesoral, y 3 docentes han participado en el seminario virtual, sumando un total de 54 docentes hasta el mes de diciembre.</t>
  </si>
  <si>
    <t>1. Según la comunicación oficial recibida el 01 de noviembre de 2023 con número de radicado 202304300183373 por parte de la OCI, esta No Conformidad ha sido cerrada con recomendaciones. No obstante, se reformula para el actual periodo con el propósito de lograr la actualización y/o creación de los documentos necesarios para describir con mayor detalle las actividades propias del Centro de Lenguas.
2. El día 21 de mayo se llevaron a cabo mesas de trabajo en conjunto con la dirección, coordinación académica y coordinación administrativa para evaluar los documentos del Centro de Lenguas que requieren actualización y/o creación.
3. Actualmente el CLE se encuentra en labores de actualización del PRO-CLE-002 ""Inscripciones y matrículas al Centro de Lenguas"", así como la revisión de la propuesta de creación de documentos por parte de la Coordinación Administrativa.
4.El 11 de septiembre, la coordinación académica del CLE, tras revisar detalladamente el diagrama de flujo del PRO-CLE-002 ""Inscripciones y Matrículas al Centro de Lenguas"", lo remitió a la dirección para su revisión y aprobación. Además, incluyó una propuesta para la creación de otros documentos relacionados con el proceso académico.
5.Una vez recibido, la dirección solicitó algunos ajustes. La funcionaria Laura Montero envió indicaciones para la redacción de las actividades y descripciones del diagrama de flujo.
6.El 18 de septiembre, se solicitó a la Oficina de Desarrollo de Planeación la ampliación de las fechas para dar cumplimiento a esta No Conformidad, la cual fue aprobada hasta el 30 de octubre de 2024.
7.El 26 de septiembre, la coordinación académica envió el diagrama de flujo con los ajustes solicitados.
8.Actualmente, la funcionaria Laura Montero está cargando y actualizando la información del procedimiento mencionado en Isolucion, para su posterior envío a ODP para la respectiva aprobación.
9.De acuerdo al informe final de auditoría del 15 de octubre de 2024, esta No Conformidad ha sido cerrada. No obstante, continúa en proceso la actualización del procedimiento PRO-CLE-002 ""Inscripciones y Matrículas al Centro de Lenguas"". El 20 de octubre se envió la primera revisión del documento a la funcionaria Carolina Ávila, a través de Isolución, para su evaluación. El 1 de noviembre, fue devuelto solicitando realizar ajustes, los cuales fueron enviados ese mismo día. El 14 de noviembre, la funcionaria Carolina Ávila solicitó un nuevo ajuste, que fue remitido el 15 de noviembre. El documento ya se encuentra aprobado por la Oficina de Desarrollo y Planeación, lo cual puede ser verificado a través de Isolucion.
Por lo anterior, la labor de actualización documental ya fue surtida por parte del Centro de Lenguas.</t>
  </si>
  <si>
    <t>Primer trimestre
1. Desde el mes de diciembre de 2023 se publicaron en el minisitio web del CLE, las fechas de realización de exámenes de clasificación y fechas de matrículas, a realizarse en enero de 2024 para los cursos intensivos y semestrales con inicio en febrero de 2024. 
2. En el 1er trimestre de 2024, se adelantaron las actividades administrativas necesarias para dar comienzo a los cursos programados, entre ellas: entrevistas a nuevos tutores de idiomas, realización del proceso de vinculación por prestación de servicios de 110 tutores de idiomas, gestión ante los encargados de las instalaciones de la calle 72 y del IPN para la asignación de aulas para los cursos de niños y jóvenes de los días sábado, realización de proceso de matrículas de estudiantes en el mes de enero, solicitud a mesa de ayuda de la Subdirección de Sistemas de arreglos al sistema académico y de matrículas del CLE.
3. Se presentó propuesta de cursos de inglés para funcionarios de la empresa Toyota, propuesta a  la Gobernación de Cundinamarca para estudiantes de grado décimo y once, y propuesta de convenio con la cooperativa COASMEDAS.
4.En el mes de enero se contó con un recaudo de $ 598.567.484, en el mes de febrero el mismo fue de $ 97.577.820 y en el mes de marzo los ingresos del Centro de Lenguas fueron de $ 9.938.019 para un total en 1er trimestre de $ 706.083.323.
Segundo trimestre
5.Para el II trimestre en el mes de abril se contó con un recaudo de $664.461.277, en el mes de mayo el mismo fue de $ 87.672.927 y en el mes de junio los ingresos del Centro de Lenguas fueron de $ 238.497.570 para un total en 2do trimestre de $ 990.631.774.
6.Durante el periodo de enero a junio de 2024, se recaudó un total de $1.696.715.097.
Tercer trimestre
7. Para el III trimestre en el mes de julio se contó con un recaudo de $1.952.219.533, en el mes de agosto el mismo fue de $9.483.754 y en el mes de septiembre los ingresos del Centro de Lenguas fueron de $337.047.964 para un total en tercer trimestre de $2.298.751.251.
8.Durante el periodo de enero a septiembre de 2024, se recaudó un total de $3.995.466.348.
Cuarto trimestre
9. Para el IV trimestre en el mes  de octubre se contó con un recaudo de $254.242.433, en el mes de noviembre el mismo fue de $83.184.888 y a corte 11 de diciembre de 2024 los ingresos del Centro de Lenguas fueron de $551.688.672 para un total de los que va del trimestre de $889.115.993
10. Durante el periodo de enero a 11 de diciembre de 2024, se recaudó un total de $ 4.884.582.341.</t>
  </si>
  <si>
    <t>1. Según la comunicación oficial recibida el 01 de noviembre de 2023 con número de radicado 202304300183373 por parte de la OCI, esta No Conformidad ha sido cerrada con recomendaciones. No obstante, se reformula para el actual periodo con el propósito de lograr el cargue y actualización del Mapa de riesgos de Gestión y Corrupción en Isolucion.  
2.El día 20 de febrero de 2024 se envió a la funcionaria Carolina Ávila de la Oficina de Desarrollo y Planeación la propuesta de actualización del Mapa de riesgos de Gestión y Corrupción.
2. El día 11 de marzo de 2024 se solicitó a la funcionaria Carolina Ávila de la Oficina de Desarrollo y Planeación las indicaciones u orientaciones a seguir para la actualización y cargue del Mapa de riesgos de Gestión y Corrupción en Isolucion.
3.El día 15 de mayo de 2024 la funcionaria Carolina Ávila informa que debido a que el sistema está contemplando otras controles e identificación a los riesgos de los procesos, se encuentran a la espera para así dar continuidad con el cargue del Mapa de riesgos de Gestión y Corrupción en Isolucion.  
4.El 25 de julio, la dirección del Centro de Lenguas solicitó a la funcionaria Carolina Ávila información sobre el estado de la solicitud realizada a inicios de la vigencia 2024. Esta consulta se debió a que, hasta esa fecha, no se había recibido ninguna información ni indicaciones, a pesar de que la facilitadora Laura Montero había enviado varias solicitudes de seguimiento.
5.Ese mismo día, Carolina Ávila informó que, debido a las nuevas disposiciones y a los riesgos que deben considerarse según la guía de la función pública, era necesario llevar el ejercicio de actualización durante el segundo semestre. Por lo tanto, se programó una reunión de capacitación entre la facilitadora Laura Montero y Carolina Ávila para revisar la propuesta de actualización del mapa de riesgos de gestión y corrupción elaborado por el Centro de Lenguas, reunión virtual que se llevó a cabo el día 23 de agosto.
6.De acuerdo con las indicaciones de la reunión mencionada, la facilitadora Laura Montero envió a Carolina Ávila, el 27 de agosto, el contexto estratégico actualizado del Centro de Lenguas. Esto se hizo con el fin de incluirlo en el aplicativo Isolución y, así, proceder con la habilitación del sistema que permitirá la carga de los riesgos de gestión y corrupción.
7. El día 28 de agosto Carolina Ávila envió la información del contexto estratégico del CLE a Marcela Rodríguez de la SAE para que este fuese incluido dentro del proceso de extensión.
8.El 6 de septiembre, la funcionaria Laura Montero envió un correo de seguimiento a Marcela Rodríguez de la SAE para verificar el estado de la solicitud. Ese mismo día, Marcela Rodríguez respondió que, debido a que el documento abarca información de todo el Proceso de Extensión, se requiere gestionar, compilar y revisar datos del Centro de Lenguas, CEPAZ, el Centro de Egresados y la SAE. Por ello, informó que había solicitado a las demás dependencias involucradas la información necesaria para consolidar una versión única de la matriz de contexto estratégico.
9.El  18  de septiembre se solicitó a la Oficina de Desarrollo de Planeación, la ampliación de fechas para dar cumplimiento a esta No Conformidad. La misma ha quedado aprobada hasta el 30 de noviembre de 2024.
10.El 8 de octubre, la funcionaria Marcela Rodríguez de la SAE informó que ya se ha publicado el contexto estratégico, que compila toda la información del proceso de extensión y está disponible para consulta a través del aplicativo Isolución.
11.En consecuencia, la funcionaria Carolina Ávila de ODP solicitó que, de acuerdo con las oportunidades identificadas, se incluyan acciones para trabajarlas, así como revisar los riesgos que pueden estar asociados a las amenazas.
12. Por ello, el CLE se encargará de ajustar la parte que le corresponde y lo enviará nuevamente a la funcionaria Marcela Rodríguez de la SAE para su inclusión en el contexto estratégico. Una vez la SAE como líder del proceso de extensión cargue en  ISolucion el compilado de dicho contexto, el CLE finalización la actividad correspondiente para el cierre de la NC01.
13.Una vez cargada la información faltante en el contexto estratégico por parte de la SAE, entre el 13 y el 15 de noviembre, la funcionaria Laura Montero ingresó los Riesgos de Gestión y Corrupción en Isolución. Estos riesgos ya han sido aprobados por la Oficina de Desarrollo y Planeación, y pueden ser verificados a través de Isolución.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</si>
</sst>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quot;$&quot;\ #,##0"/>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165"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0" fontId="1" fillId="0" borderId="1" xfId="0" applyFont="1" applyBorder="1" applyAlignment="1" applyProtection="1">
      <alignment vertical="center" wrapText="1"/>
    </xf>
    <xf numFmtId="1" fontId="20" fillId="0" borderId="1" xfId="0" applyNumberFormat="1" applyFont="1" applyBorder="1" applyAlignment="1" applyProtection="1">
      <alignment horizontal="center" vertical="center" wrapText="1"/>
    </xf>
    <xf numFmtId="14" fontId="1" fillId="0" borderId="1" xfId="0" applyNumberFormat="1" applyFont="1" applyBorder="1" applyAlignment="1" applyProtection="1">
      <alignment horizontal="right" vertical="center" wrapText="1"/>
    </xf>
    <xf numFmtId="14" fontId="1" fillId="0" borderId="1" xfId="0" applyNumberFormat="1" applyFont="1" applyBorder="1" applyAlignment="1" applyProtection="1">
      <alignment vertical="center" wrapText="1"/>
    </xf>
    <xf numFmtId="14" fontId="17" fillId="11" borderId="1" xfId="0" applyNumberFormat="1" applyFont="1" applyFill="1" applyBorder="1" applyAlignment="1" applyProtection="1">
      <alignment vertical="center" wrapText="1"/>
    </xf>
    <xf numFmtId="0" fontId="17" fillId="0" borderId="0" xfId="0" applyFont="1" applyAlignment="1" applyProtection="1">
      <alignment horizontal="left" vertical="center" wrapText="1"/>
    </xf>
    <xf numFmtId="0" fontId="20" fillId="0" borderId="1" xfId="0" applyFont="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1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6" t="s">
        <v>59</v>
      </c>
      <c r="B1" s="97"/>
      <c r="C1" s="97"/>
      <c r="D1" s="97"/>
      <c r="E1" s="97"/>
      <c r="F1" s="97"/>
      <c r="G1" s="97"/>
      <c r="H1" s="97"/>
      <c r="I1" s="97"/>
      <c r="J1" s="97"/>
      <c r="K1" s="97"/>
      <c r="L1" s="97"/>
      <c r="M1" s="97"/>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8" t="s">
        <v>5</v>
      </c>
      <c r="C4" s="108"/>
      <c r="D4" s="108"/>
      <c r="E4" s="108"/>
      <c r="F4" s="108"/>
      <c r="G4" s="109"/>
      <c r="H4" s="104" t="s">
        <v>60</v>
      </c>
      <c r="I4" s="105"/>
      <c r="J4" s="105"/>
      <c r="K4" s="105"/>
      <c r="L4" s="105"/>
      <c r="M4" s="106"/>
      <c r="N4" s="98" t="s">
        <v>61</v>
      </c>
      <c r="O4" s="99"/>
      <c r="P4" s="99"/>
      <c r="Q4" s="99"/>
      <c r="R4" s="99"/>
    </row>
    <row r="5" spans="1:18" ht="36.75" customHeight="1" x14ac:dyDescent="0.25">
      <c r="A5" s="11"/>
      <c r="B5" s="101" t="s">
        <v>71</v>
      </c>
      <c r="C5" s="101"/>
      <c r="D5" s="101"/>
      <c r="E5" s="101"/>
      <c r="F5" s="101"/>
      <c r="G5" s="107"/>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0" t="s">
        <v>73</v>
      </c>
      <c r="I7" s="101"/>
      <c r="J7" s="101"/>
      <c r="K7" s="101"/>
      <c r="L7" s="101"/>
      <c r="M7" s="107"/>
      <c r="N7" s="100" t="s">
        <v>66</v>
      </c>
      <c r="O7" s="101"/>
      <c r="P7" s="101"/>
      <c r="Q7" s="101"/>
      <c r="R7" s="101"/>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0" t="s">
        <v>244</v>
      </c>
      <c r="I9" s="91"/>
      <c r="J9" s="91"/>
      <c r="K9" s="91"/>
      <c r="L9" s="91"/>
      <c r="M9" s="92"/>
      <c r="N9" s="90" t="s">
        <v>245</v>
      </c>
      <c r="O9" s="91"/>
      <c r="P9" s="91"/>
      <c r="Q9" s="91"/>
      <c r="R9" s="91"/>
    </row>
    <row r="10" spans="1:18" ht="126" customHeight="1" x14ac:dyDescent="0.25">
      <c r="A10" s="11"/>
      <c r="B10" s="102" t="s">
        <v>45</v>
      </c>
      <c r="C10" s="110" t="s">
        <v>56</v>
      </c>
      <c r="D10" s="24" t="s">
        <v>48</v>
      </c>
      <c r="E10" s="3" t="s">
        <v>47</v>
      </c>
      <c r="F10" s="5" t="s">
        <v>65</v>
      </c>
      <c r="G10" s="29"/>
      <c r="H10" s="90"/>
      <c r="I10" s="91"/>
      <c r="J10" s="91"/>
      <c r="K10" s="91"/>
      <c r="L10" s="91"/>
      <c r="M10" s="92"/>
      <c r="N10" s="90"/>
      <c r="O10" s="91"/>
      <c r="P10" s="91"/>
      <c r="Q10" s="91"/>
      <c r="R10" s="91"/>
    </row>
    <row r="11" spans="1:18" ht="48" customHeight="1" x14ac:dyDescent="0.25">
      <c r="A11" s="11"/>
      <c r="B11" s="102"/>
      <c r="C11" s="110"/>
      <c r="D11" s="24" t="s">
        <v>49</v>
      </c>
      <c r="E11" s="3" t="s">
        <v>50</v>
      </c>
      <c r="F11" s="5" t="s">
        <v>65</v>
      </c>
      <c r="G11" s="29"/>
      <c r="H11" s="90"/>
      <c r="I11" s="91"/>
      <c r="J11" s="91"/>
      <c r="K11" s="91"/>
      <c r="L11" s="91"/>
      <c r="M11" s="92"/>
      <c r="N11" s="90"/>
      <c r="O11" s="91"/>
      <c r="P11" s="91"/>
      <c r="Q11" s="91"/>
      <c r="R11" s="91"/>
    </row>
    <row r="12" spans="1:18" ht="167.25" customHeight="1" x14ac:dyDescent="0.25">
      <c r="A12" s="11"/>
      <c r="B12" s="102"/>
      <c r="C12" s="110"/>
      <c r="D12" s="24" t="s">
        <v>51</v>
      </c>
      <c r="E12" s="3" t="s">
        <v>77</v>
      </c>
      <c r="F12" s="5" t="s">
        <v>65</v>
      </c>
      <c r="G12" s="29"/>
      <c r="H12" s="90"/>
      <c r="I12" s="91"/>
      <c r="J12" s="91"/>
      <c r="K12" s="91"/>
      <c r="L12" s="91"/>
      <c r="M12" s="92"/>
      <c r="N12" s="90"/>
      <c r="O12" s="91"/>
      <c r="P12" s="91"/>
      <c r="Q12" s="91"/>
      <c r="R12" s="91"/>
    </row>
    <row r="13" spans="1:18" ht="147" customHeight="1" x14ac:dyDescent="0.25">
      <c r="A13" s="11"/>
      <c r="B13" s="102"/>
      <c r="C13" s="110"/>
      <c r="D13" s="24" t="s">
        <v>52</v>
      </c>
      <c r="E13" s="3" t="s">
        <v>53</v>
      </c>
      <c r="F13" s="5" t="s">
        <v>65</v>
      </c>
      <c r="G13" s="29"/>
      <c r="H13" s="90"/>
      <c r="I13" s="91"/>
      <c r="J13" s="91"/>
      <c r="K13" s="91"/>
      <c r="L13" s="91"/>
      <c r="M13" s="92"/>
      <c r="N13" s="90"/>
      <c r="O13" s="91"/>
      <c r="P13" s="91"/>
      <c r="Q13" s="91"/>
      <c r="R13" s="91"/>
    </row>
    <row r="14" spans="1:18" ht="153.75" customHeight="1" x14ac:dyDescent="0.25">
      <c r="A14" s="11"/>
      <c r="B14" s="102"/>
      <c r="C14" s="110"/>
      <c r="D14" s="24" t="s">
        <v>54</v>
      </c>
      <c r="E14" s="3" t="s">
        <v>55</v>
      </c>
      <c r="F14" s="5" t="s">
        <v>65</v>
      </c>
      <c r="G14" s="29"/>
      <c r="H14" s="90"/>
      <c r="I14" s="91"/>
      <c r="J14" s="91"/>
      <c r="K14" s="91"/>
      <c r="L14" s="91"/>
      <c r="M14" s="92"/>
      <c r="N14" s="90"/>
      <c r="O14" s="91"/>
      <c r="P14" s="91"/>
      <c r="Q14" s="91"/>
      <c r="R14" s="91"/>
    </row>
    <row r="15" spans="1:18" ht="27" customHeight="1" x14ac:dyDescent="0.25">
      <c r="A15" s="11"/>
      <c r="B15" s="102"/>
      <c r="C15" s="110"/>
      <c r="D15" s="24" t="s">
        <v>70</v>
      </c>
      <c r="E15" s="3" t="s">
        <v>65</v>
      </c>
      <c r="F15" s="5" t="s">
        <v>65</v>
      </c>
      <c r="G15" s="29"/>
      <c r="H15" s="90"/>
      <c r="I15" s="91"/>
      <c r="J15" s="91"/>
      <c r="K15" s="91"/>
      <c r="L15" s="91"/>
      <c r="M15" s="92"/>
      <c r="N15" s="90"/>
      <c r="O15" s="91"/>
      <c r="P15" s="91"/>
      <c r="Q15" s="91"/>
      <c r="R15" s="91"/>
    </row>
    <row r="16" spans="1:18" ht="19.5" customHeight="1" x14ac:dyDescent="0.25">
      <c r="A16" s="11"/>
      <c r="B16" s="102"/>
      <c r="C16" s="44" t="s">
        <v>67</v>
      </c>
      <c r="D16" s="43" t="s">
        <v>65</v>
      </c>
      <c r="E16" s="3" t="s">
        <v>65</v>
      </c>
      <c r="F16" s="5" t="s">
        <v>65</v>
      </c>
      <c r="G16" s="29"/>
      <c r="H16" s="90"/>
      <c r="I16" s="91"/>
      <c r="J16" s="91"/>
      <c r="K16" s="91"/>
      <c r="L16" s="91"/>
      <c r="M16" s="92"/>
      <c r="N16" s="90"/>
      <c r="O16" s="91"/>
      <c r="P16" s="91"/>
      <c r="Q16" s="91"/>
      <c r="R16" s="91"/>
    </row>
    <row r="17" spans="1:18" ht="95.25" customHeight="1" thickBot="1" x14ac:dyDescent="0.3">
      <c r="A17" s="31"/>
      <c r="B17" s="103"/>
      <c r="C17" s="22" t="s">
        <v>57</v>
      </c>
      <c r="D17" s="25" t="s">
        <v>58</v>
      </c>
      <c r="E17" s="45" t="s">
        <v>65</v>
      </c>
      <c r="F17" s="46" t="s">
        <v>65</v>
      </c>
      <c r="G17" s="29"/>
      <c r="H17" s="90"/>
      <c r="I17" s="91"/>
      <c r="J17" s="91"/>
      <c r="K17" s="91"/>
      <c r="L17" s="91"/>
      <c r="M17" s="92"/>
      <c r="N17" s="90"/>
      <c r="O17" s="91"/>
      <c r="P17" s="91"/>
      <c r="Q17" s="91"/>
      <c r="R17" s="91"/>
    </row>
    <row r="18" spans="1:18" ht="15.75" thickBot="1" x14ac:dyDescent="0.3">
      <c r="A18" s="14"/>
      <c r="B18" s="15"/>
      <c r="C18" s="15"/>
      <c r="D18" s="15"/>
      <c r="E18" s="15"/>
      <c r="F18" s="15"/>
      <c r="G18" s="16"/>
      <c r="H18" s="93"/>
      <c r="I18" s="94"/>
      <c r="J18" s="94"/>
      <c r="K18" s="94"/>
      <c r="L18" s="94"/>
      <c r="M18" s="95"/>
      <c r="N18" s="93"/>
      <c r="O18" s="94"/>
      <c r="P18" s="94"/>
      <c r="Q18" s="94"/>
      <c r="R18" s="94"/>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5"/>
  <sheetViews>
    <sheetView showGridLines="0" tabSelected="1" view="pageBreakPreview" zoomScaleNormal="100" zoomScaleSheetLayoutView="100" workbookViewId="0">
      <selection activeCell="G10" sqref="G10"/>
    </sheetView>
  </sheetViews>
  <sheetFormatPr baseColWidth="10" defaultColWidth="11.42578125" defaultRowHeight="12.75" x14ac:dyDescent="0.25"/>
  <cols>
    <col min="1" max="1" width="23.7109375" style="75" customWidth="1"/>
    <col min="2" max="2" width="13.7109375" style="75" customWidth="1"/>
    <col min="3" max="3" width="14.7109375" style="75" customWidth="1"/>
    <col min="4" max="4" width="18.140625" style="75" customWidth="1"/>
    <col min="5" max="5" width="40.42578125" style="75" customWidth="1"/>
    <col min="6" max="6" width="19.28515625" style="75" customWidth="1"/>
    <col min="7" max="7" width="30.42578125" style="75" customWidth="1"/>
    <col min="8" max="8" width="22.85546875" style="74" customWidth="1"/>
    <col min="9" max="9" width="17.85546875" style="74" customWidth="1"/>
    <col min="10" max="11" width="11.42578125" style="74"/>
    <col min="12" max="12" width="16.85546875" style="74" customWidth="1"/>
    <col min="13" max="13" width="23.42578125" style="74" customWidth="1"/>
    <col min="14" max="14" width="18.28515625" style="74" customWidth="1"/>
    <col min="15" max="15" width="21.42578125" style="74" customWidth="1"/>
    <col min="16" max="16" width="11.42578125" style="54"/>
    <col min="17" max="17" width="34" style="75" customWidth="1"/>
    <col min="18" max="18" width="16.28515625" style="76" customWidth="1"/>
    <col min="19" max="19" width="31.140625" style="75" customWidth="1"/>
    <col min="20" max="16384" width="11.42578125" style="1"/>
  </cols>
  <sheetData>
    <row r="1" spans="1:19" ht="24" customHeight="1" x14ac:dyDescent="0.25">
      <c r="A1" s="124"/>
      <c r="B1" s="124"/>
      <c r="C1" s="124"/>
      <c r="D1" s="126" t="s">
        <v>31</v>
      </c>
      <c r="E1" s="127"/>
      <c r="F1" s="127"/>
      <c r="G1" s="127"/>
      <c r="H1" s="127"/>
      <c r="I1" s="127"/>
      <c r="J1" s="127"/>
      <c r="K1" s="127"/>
      <c r="L1" s="127"/>
      <c r="M1" s="127"/>
      <c r="N1" s="128"/>
      <c r="O1" s="132" t="s">
        <v>246</v>
      </c>
      <c r="P1" s="133"/>
      <c r="Q1" s="133"/>
      <c r="R1" s="133"/>
      <c r="S1" s="134"/>
    </row>
    <row r="2" spans="1:19" ht="28.5" customHeight="1" x14ac:dyDescent="0.25">
      <c r="A2" s="124"/>
      <c r="B2" s="124"/>
      <c r="C2" s="124"/>
      <c r="D2" s="112" t="s">
        <v>32</v>
      </c>
      <c r="E2" s="113"/>
      <c r="F2" s="113"/>
      <c r="G2" s="113"/>
      <c r="H2" s="113"/>
      <c r="I2" s="113"/>
      <c r="J2" s="113"/>
      <c r="K2" s="113"/>
      <c r="L2" s="113"/>
      <c r="M2" s="113"/>
      <c r="N2" s="114"/>
      <c r="O2" s="132" t="s">
        <v>369</v>
      </c>
      <c r="P2" s="133"/>
      <c r="Q2" s="133"/>
      <c r="R2" s="133"/>
      <c r="S2" s="134"/>
    </row>
    <row r="3" spans="1:19" ht="22.5" customHeight="1" x14ac:dyDescent="0.25">
      <c r="A3" s="124"/>
      <c r="B3" s="124"/>
      <c r="C3" s="124"/>
      <c r="D3" s="115"/>
      <c r="E3" s="116"/>
      <c r="F3" s="116"/>
      <c r="G3" s="116"/>
      <c r="H3" s="116"/>
      <c r="I3" s="116"/>
      <c r="J3" s="116"/>
      <c r="K3" s="116"/>
      <c r="L3" s="116"/>
      <c r="M3" s="116"/>
      <c r="N3" s="117"/>
      <c r="O3" s="132" t="s">
        <v>370</v>
      </c>
      <c r="P3" s="133"/>
      <c r="Q3" s="133"/>
      <c r="R3" s="133"/>
      <c r="S3" s="134"/>
    </row>
    <row r="4" spans="1:19" ht="24" customHeight="1" x14ac:dyDescent="0.25">
      <c r="A4" s="120" t="s">
        <v>692</v>
      </c>
      <c r="B4" s="120"/>
      <c r="C4" s="120"/>
      <c r="D4" s="120"/>
      <c r="E4" s="120"/>
      <c r="F4" s="120"/>
      <c r="G4" s="120"/>
      <c r="H4" s="120"/>
      <c r="I4" s="120"/>
      <c r="J4" s="120"/>
      <c r="K4" s="120"/>
      <c r="L4" s="120"/>
      <c r="M4" s="120"/>
      <c r="N4" s="120"/>
      <c r="O4" s="120"/>
      <c r="P4" s="120"/>
      <c r="Q4" s="120"/>
      <c r="R4" s="120"/>
      <c r="S4" s="120"/>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1" t="s">
        <v>257</v>
      </c>
      <c r="B6" s="119" t="s">
        <v>5</v>
      </c>
      <c r="C6" s="119"/>
      <c r="D6" s="119"/>
      <c r="E6" s="119"/>
      <c r="F6" s="119"/>
      <c r="G6" s="135" t="s">
        <v>60</v>
      </c>
      <c r="H6" s="135"/>
      <c r="I6" s="135"/>
      <c r="J6" s="135"/>
      <c r="K6" s="135"/>
      <c r="L6" s="135"/>
      <c r="M6" s="135"/>
      <c r="N6" s="135"/>
      <c r="O6" s="129" t="s">
        <v>61</v>
      </c>
      <c r="P6" s="130"/>
      <c r="Q6" s="130"/>
      <c r="R6" s="130"/>
      <c r="S6" s="131"/>
    </row>
    <row r="7" spans="1:19" s="2" customFormat="1" ht="25.5" customHeight="1" x14ac:dyDescent="0.25">
      <c r="A7" s="111"/>
      <c r="B7" s="121" t="s">
        <v>0</v>
      </c>
      <c r="C7" s="121" t="s">
        <v>1</v>
      </c>
      <c r="D7" s="121" t="s">
        <v>2</v>
      </c>
      <c r="E7" s="125" t="s">
        <v>69</v>
      </c>
      <c r="F7" s="125" t="s">
        <v>368</v>
      </c>
      <c r="G7" s="118" t="s">
        <v>367</v>
      </c>
      <c r="H7" s="118" t="s">
        <v>247</v>
      </c>
      <c r="I7" s="118" t="s">
        <v>248</v>
      </c>
      <c r="J7" s="118" t="s">
        <v>33</v>
      </c>
      <c r="K7" s="118"/>
      <c r="L7" s="118" t="s">
        <v>254</v>
      </c>
      <c r="M7" s="118" t="s">
        <v>366</v>
      </c>
      <c r="N7" s="118" t="s">
        <v>34</v>
      </c>
      <c r="O7" s="122" t="s">
        <v>249</v>
      </c>
      <c r="P7" s="122" t="s">
        <v>250</v>
      </c>
      <c r="Q7" s="122" t="s">
        <v>6</v>
      </c>
      <c r="R7" s="123" t="s">
        <v>686</v>
      </c>
      <c r="S7" s="122" t="s">
        <v>62</v>
      </c>
    </row>
    <row r="8" spans="1:19" ht="22.5" customHeight="1" x14ac:dyDescent="0.25">
      <c r="A8" s="111"/>
      <c r="B8" s="121"/>
      <c r="C8" s="121"/>
      <c r="D8" s="121"/>
      <c r="E8" s="125"/>
      <c r="F8" s="125"/>
      <c r="G8" s="118"/>
      <c r="H8" s="118"/>
      <c r="I8" s="118"/>
      <c r="J8" s="62" t="s">
        <v>3</v>
      </c>
      <c r="K8" s="62" t="s">
        <v>4</v>
      </c>
      <c r="L8" s="118"/>
      <c r="M8" s="118"/>
      <c r="N8" s="118"/>
      <c r="O8" s="122"/>
      <c r="P8" s="122"/>
      <c r="Q8" s="122"/>
      <c r="R8" s="123"/>
      <c r="S8" s="122"/>
    </row>
    <row r="9" spans="1:19" ht="114.75" x14ac:dyDescent="0.25">
      <c r="A9" s="78" t="s">
        <v>327</v>
      </c>
      <c r="B9" s="78" t="s">
        <v>30</v>
      </c>
      <c r="C9" s="78" t="s">
        <v>258</v>
      </c>
      <c r="D9" s="78" t="s">
        <v>259</v>
      </c>
      <c r="E9" s="78" t="s">
        <v>342</v>
      </c>
      <c r="F9" s="78" t="s">
        <v>564</v>
      </c>
      <c r="G9" s="78" t="s">
        <v>690</v>
      </c>
      <c r="H9" s="79">
        <v>40</v>
      </c>
      <c r="I9" s="78" t="s">
        <v>687</v>
      </c>
      <c r="J9" s="80">
        <v>45341</v>
      </c>
      <c r="K9" s="80">
        <v>45625</v>
      </c>
      <c r="L9" s="80" t="s">
        <v>255</v>
      </c>
      <c r="M9" s="78" t="s">
        <v>9</v>
      </c>
      <c r="N9" s="78" t="s">
        <v>688</v>
      </c>
      <c r="O9" s="79">
        <v>54</v>
      </c>
      <c r="P9" s="58">
        <f t="shared" ref="P9:P63" si="0">IF((O9/H9)&gt;100%,100%,(O9/H9))</f>
        <v>1</v>
      </c>
      <c r="Q9" s="78" t="s">
        <v>713</v>
      </c>
      <c r="R9" s="139" t="s">
        <v>339</v>
      </c>
      <c r="S9" s="78" t="s">
        <v>688</v>
      </c>
    </row>
    <row r="10" spans="1:19" s="48" customFormat="1" ht="409.5" x14ac:dyDescent="0.25">
      <c r="A10" s="78" t="s">
        <v>327</v>
      </c>
      <c r="B10" s="78" t="s">
        <v>30</v>
      </c>
      <c r="C10" s="78" t="s">
        <v>329</v>
      </c>
      <c r="D10" s="78" t="s">
        <v>330</v>
      </c>
      <c r="E10" s="78" t="s">
        <v>352</v>
      </c>
      <c r="F10" s="78" t="s">
        <v>622</v>
      </c>
      <c r="G10" s="78" t="s">
        <v>691</v>
      </c>
      <c r="H10" s="81">
        <v>5296450197</v>
      </c>
      <c r="I10" s="78" t="s">
        <v>689</v>
      </c>
      <c r="J10" s="82">
        <v>45307</v>
      </c>
      <c r="K10" s="82">
        <v>45646</v>
      </c>
      <c r="L10" s="80" t="s">
        <v>255</v>
      </c>
      <c r="M10" s="78" t="s">
        <v>9</v>
      </c>
      <c r="N10" s="78" t="s">
        <v>688</v>
      </c>
      <c r="O10" s="81">
        <v>4884582341</v>
      </c>
      <c r="P10" s="58">
        <f t="shared" si="0"/>
        <v>0.92223700012636978</v>
      </c>
      <c r="Q10" s="78" t="s">
        <v>715</v>
      </c>
      <c r="R10" s="139" t="s">
        <v>339</v>
      </c>
      <c r="S10" s="78" t="s">
        <v>688</v>
      </c>
    </row>
    <row r="11" spans="1:19" ht="409.5" x14ac:dyDescent="0.25">
      <c r="A11" s="83" t="s">
        <v>327</v>
      </c>
      <c r="B11" s="83" t="s">
        <v>28</v>
      </c>
      <c r="C11" s="83" t="s">
        <v>91</v>
      </c>
      <c r="D11" s="83" t="s">
        <v>95</v>
      </c>
      <c r="E11" s="83" t="s">
        <v>693</v>
      </c>
      <c r="F11" s="83" t="s">
        <v>694</v>
      </c>
      <c r="G11" s="83" t="s">
        <v>695</v>
      </c>
      <c r="H11" s="84">
        <v>2</v>
      </c>
      <c r="I11" s="83" t="s">
        <v>696</v>
      </c>
      <c r="J11" s="85">
        <v>45381</v>
      </c>
      <c r="K11" s="85">
        <v>45626</v>
      </c>
      <c r="L11" s="86" t="s">
        <v>255</v>
      </c>
      <c r="M11" s="83" t="s">
        <v>9</v>
      </c>
      <c r="N11" s="83" t="s">
        <v>688</v>
      </c>
      <c r="O11" s="140">
        <v>2</v>
      </c>
      <c r="P11" s="58">
        <f t="shared" si="0"/>
        <v>1</v>
      </c>
      <c r="Q11" s="78" t="s">
        <v>716</v>
      </c>
      <c r="R11" s="139" t="s">
        <v>339</v>
      </c>
      <c r="S11" s="78" t="s">
        <v>688</v>
      </c>
    </row>
    <row r="12" spans="1:19" ht="409.5" x14ac:dyDescent="0.25">
      <c r="A12" s="83" t="s">
        <v>327</v>
      </c>
      <c r="B12" s="83" t="s">
        <v>28</v>
      </c>
      <c r="C12" s="83" t="s">
        <v>91</v>
      </c>
      <c r="D12" s="83" t="s">
        <v>95</v>
      </c>
      <c r="E12" s="83" t="s">
        <v>697</v>
      </c>
      <c r="F12" s="83" t="s">
        <v>698</v>
      </c>
      <c r="G12" s="83" t="s">
        <v>699</v>
      </c>
      <c r="H12" s="84">
        <v>1</v>
      </c>
      <c r="I12" s="87" t="s">
        <v>700</v>
      </c>
      <c r="J12" s="85" t="s">
        <v>701</v>
      </c>
      <c r="K12" s="86">
        <v>45595</v>
      </c>
      <c r="L12" s="86" t="s">
        <v>255</v>
      </c>
      <c r="M12" s="83" t="s">
        <v>9</v>
      </c>
      <c r="N12" s="83" t="s">
        <v>688</v>
      </c>
      <c r="O12" s="140">
        <v>1</v>
      </c>
      <c r="P12" s="58">
        <f t="shared" ref="P12" si="1">IF((O12/H12)&gt;100%,100%,(O12/H12))</f>
        <v>1</v>
      </c>
      <c r="Q12" s="78" t="s">
        <v>709</v>
      </c>
      <c r="R12" s="139" t="s">
        <v>339</v>
      </c>
      <c r="S12" s="78" t="s">
        <v>688</v>
      </c>
    </row>
    <row r="13" spans="1:19" ht="409.5" x14ac:dyDescent="0.25">
      <c r="A13" s="83" t="s">
        <v>327</v>
      </c>
      <c r="B13" s="83" t="s">
        <v>28</v>
      </c>
      <c r="C13" s="83" t="s">
        <v>91</v>
      </c>
      <c r="D13" s="83" t="s">
        <v>95</v>
      </c>
      <c r="E13" s="83" t="s">
        <v>702</v>
      </c>
      <c r="F13" s="83" t="s">
        <v>703</v>
      </c>
      <c r="G13" s="83" t="s">
        <v>712</v>
      </c>
      <c r="H13" s="84">
        <v>1</v>
      </c>
      <c r="I13" s="83" t="s">
        <v>704</v>
      </c>
      <c r="J13" s="86">
        <v>45381</v>
      </c>
      <c r="K13" s="86">
        <v>45596</v>
      </c>
      <c r="L13" s="86" t="s">
        <v>255</v>
      </c>
      <c r="M13" s="83" t="s">
        <v>9</v>
      </c>
      <c r="N13" s="83" t="s">
        <v>688</v>
      </c>
      <c r="O13" s="79">
        <v>1</v>
      </c>
      <c r="P13" s="58">
        <f t="shared" si="0"/>
        <v>1</v>
      </c>
      <c r="Q13" s="78" t="s">
        <v>714</v>
      </c>
      <c r="R13" s="139" t="s">
        <v>339</v>
      </c>
      <c r="S13" s="78" t="s">
        <v>688</v>
      </c>
    </row>
    <row r="14" spans="1:19" ht="267.75" x14ac:dyDescent="0.25">
      <c r="A14" s="83" t="s">
        <v>327</v>
      </c>
      <c r="B14" s="83" t="s">
        <v>28</v>
      </c>
      <c r="C14" s="83" t="s">
        <v>91</v>
      </c>
      <c r="D14" s="83" t="s">
        <v>95</v>
      </c>
      <c r="E14" s="88" t="s">
        <v>705</v>
      </c>
      <c r="F14" s="83" t="s">
        <v>706</v>
      </c>
      <c r="G14" s="83" t="s">
        <v>707</v>
      </c>
      <c r="H14" s="89">
        <v>1</v>
      </c>
      <c r="I14" s="83" t="s">
        <v>708</v>
      </c>
      <c r="J14" s="86">
        <v>45397</v>
      </c>
      <c r="K14" s="86">
        <v>45534</v>
      </c>
      <c r="L14" s="86" t="s">
        <v>255</v>
      </c>
      <c r="M14" s="83" t="s">
        <v>9</v>
      </c>
      <c r="N14" s="83" t="s">
        <v>688</v>
      </c>
      <c r="O14" s="89">
        <v>1</v>
      </c>
      <c r="P14" s="58">
        <f t="shared" si="0"/>
        <v>1</v>
      </c>
      <c r="Q14" s="78" t="s">
        <v>710</v>
      </c>
      <c r="R14" s="139" t="s">
        <v>339</v>
      </c>
      <c r="S14" s="78" t="s">
        <v>711</v>
      </c>
    </row>
    <row r="15" spans="1:19" ht="20.25" x14ac:dyDescent="0.25">
      <c r="A15" s="55"/>
      <c r="B15" s="55"/>
      <c r="C15" s="55"/>
      <c r="D15" s="55"/>
      <c r="E15" s="55"/>
      <c r="F15" s="55"/>
      <c r="G15" s="55"/>
      <c r="H15" s="56"/>
      <c r="I15" s="55"/>
      <c r="J15" s="59"/>
      <c r="K15" s="59"/>
      <c r="L15" s="59"/>
      <c r="M15" s="55"/>
      <c r="N15" s="55"/>
      <c r="O15" s="56"/>
      <c r="P15" s="58" t="e">
        <f t="shared" si="0"/>
        <v>#DIV/0!</v>
      </c>
      <c r="Q15" s="55"/>
      <c r="R15" s="57"/>
      <c r="S15" s="55"/>
    </row>
    <row r="16" spans="1:19" ht="20.25" x14ac:dyDescent="0.25">
      <c r="A16" s="55"/>
      <c r="B16" s="55"/>
      <c r="C16" s="55"/>
      <c r="D16" s="55"/>
      <c r="E16" s="55"/>
      <c r="F16" s="55"/>
      <c r="G16" s="55"/>
      <c r="H16" s="56"/>
      <c r="I16" s="55"/>
      <c r="J16" s="57"/>
      <c r="K16" s="59"/>
      <c r="L16" s="59"/>
      <c r="M16" s="55"/>
      <c r="N16" s="55"/>
      <c r="O16" s="55"/>
      <c r="P16" s="58" t="e">
        <f t="shared" si="0"/>
        <v>#DIV/0!</v>
      </c>
      <c r="Q16" s="55"/>
      <c r="R16" s="57"/>
      <c r="S16" s="55"/>
    </row>
    <row r="17" spans="1:19" ht="20.25" x14ac:dyDescent="0.25">
      <c r="A17" s="55"/>
      <c r="B17" s="55"/>
      <c r="C17" s="55"/>
      <c r="D17" s="55"/>
      <c r="E17" s="55"/>
      <c r="F17" s="55"/>
      <c r="G17" s="55"/>
      <c r="H17" s="60"/>
      <c r="I17" s="55"/>
      <c r="J17" s="59"/>
      <c r="K17" s="59"/>
      <c r="L17" s="59"/>
      <c r="M17" s="77"/>
      <c r="N17" s="55"/>
      <c r="O17" s="56"/>
      <c r="P17" s="58" t="e">
        <f t="shared" si="0"/>
        <v>#DIV/0!</v>
      </c>
      <c r="Q17" s="55"/>
      <c r="R17" s="57"/>
      <c r="S17" s="55"/>
    </row>
    <row r="18" spans="1:19" ht="20.25" x14ac:dyDescent="0.25">
      <c r="A18" s="55"/>
      <c r="B18" s="55"/>
      <c r="C18" s="55"/>
      <c r="D18" s="55"/>
      <c r="E18" s="55"/>
      <c r="F18" s="55"/>
      <c r="G18" s="57"/>
      <c r="H18" s="56"/>
      <c r="I18" s="57"/>
      <c r="J18" s="57"/>
      <c r="K18" s="57"/>
      <c r="L18" s="57"/>
      <c r="M18" s="55"/>
      <c r="N18" s="55"/>
      <c r="O18" s="55"/>
      <c r="P18" s="58" t="e">
        <f t="shared" si="0"/>
        <v>#DIV/0!</v>
      </c>
      <c r="Q18" s="55"/>
      <c r="R18" s="57"/>
      <c r="S18" s="55"/>
    </row>
    <row r="19" spans="1:19" ht="20.25" x14ac:dyDescent="0.25">
      <c r="A19" s="55"/>
      <c r="B19" s="55"/>
      <c r="C19" s="55"/>
      <c r="D19" s="55"/>
      <c r="E19" s="55"/>
      <c r="F19" s="55"/>
      <c r="G19" s="57"/>
      <c r="H19" s="56"/>
      <c r="I19" s="57"/>
      <c r="J19" s="57"/>
      <c r="K19" s="57"/>
      <c r="L19" s="57"/>
      <c r="M19" s="55"/>
      <c r="N19" s="55"/>
      <c r="O19" s="55"/>
      <c r="P19" s="58" t="e">
        <f t="shared" si="0"/>
        <v>#DIV/0!</v>
      </c>
      <c r="Q19" s="55"/>
      <c r="R19" s="57"/>
      <c r="S19" s="55"/>
    </row>
    <row r="20" spans="1:19" ht="20.25" x14ac:dyDescent="0.25">
      <c r="A20" s="55"/>
      <c r="B20" s="55"/>
      <c r="C20" s="55"/>
      <c r="D20" s="55"/>
      <c r="E20" s="55"/>
      <c r="F20" s="55"/>
      <c r="G20" s="55"/>
      <c r="H20" s="56"/>
      <c r="I20" s="55"/>
      <c r="J20" s="59"/>
      <c r="K20" s="59"/>
      <c r="L20" s="59"/>
      <c r="M20" s="55"/>
      <c r="N20" s="55"/>
      <c r="O20" s="55"/>
      <c r="P20" s="58" t="e">
        <f t="shared" si="0"/>
        <v>#DIV/0!</v>
      </c>
      <c r="Q20" s="55"/>
      <c r="R20" s="57"/>
      <c r="S20" s="55"/>
    </row>
    <row r="21" spans="1:19" ht="20.25" x14ac:dyDescent="0.25">
      <c r="A21" s="55"/>
      <c r="B21" s="55"/>
      <c r="C21" s="55"/>
      <c r="D21" s="55"/>
      <c r="E21" s="55"/>
      <c r="F21" s="55"/>
      <c r="G21" s="55"/>
      <c r="H21" s="61"/>
      <c r="I21" s="55"/>
      <c r="J21" s="59"/>
      <c r="K21" s="59"/>
      <c r="L21" s="59"/>
      <c r="M21" s="55"/>
      <c r="N21" s="55"/>
      <c r="O21" s="55"/>
      <c r="P21" s="58" t="e">
        <f t="shared" si="0"/>
        <v>#DIV/0!</v>
      </c>
      <c r="Q21" s="55"/>
      <c r="R21" s="57"/>
      <c r="S21" s="55"/>
    </row>
    <row r="22" spans="1:19" ht="20.25" x14ac:dyDescent="0.25">
      <c r="A22" s="55"/>
      <c r="B22" s="55"/>
      <c r="C22" s="55"/>
      <c r="D22" s="55"/>
      <c r="E22" s="55"/>
      <c r="F22" s="55"/>
      <c r="G22" s="55"/>
      <c r="H22" s="56"/>
      <c r="I22" s="55"/>
      <c r="J22" s="59"/>
      <c r="K22" s="59"/>
      <c r="L22" s="59"/>
      <c r="M22" s="55"/>
      <c r="N22" s="55"/>
      <c r="O22" s="55"/>
      <c r="P22" s="58" t="e">
        <f t="shared" si="0"/>
        <v>#DIV/0!</v>
      </c>
      <c r="Q22" s="55"/>
      <c r="R22" s="57"/>
      <c r="S22" s="55"/>
    </row>
    <row r="23" spans="1:19" ht="20.25" x14ac:dyDescent="0.25">
      <c r="A23" s="55"/>
      <c r="B23" s="55"/>
      <c r="C23" s="55"/>
      <c r="D23" s="55"/>
      <c r="E23" s="55"/>
      <c r="F23" s="55"/>
      <c r="G23" s="55"/>
      <c r="H23" s="56"/>
      <c r="I23" s="55"/>
      <c r="J23" s="59"/>
      <c r="K23" s="59"/>
      <c r="L23" s="59"/>
      <c r="M23" s="55"/>
      <c r="N23" s="55"/>
      <c r="O23" s="55"/>
      <c r="P23" s="58" t="e">
        <f t="shared" si="0"/>
        <v>#DIV/0!</v>
      </c>
      <c r="Q23" s="55"/>
      <c r="R23" s="57"/>
      <c r="S23" s="55"/>
    </row>
    <row r="24" spans="1:19" ht="20.25" x14ac:dyDescent="0.25">
      <c r="A24" s="55"/>
      <c r="B24" s="55"/>
      <c r="C24" s="55"/>
      <c r="D24" s="55"/>
      <c r="E24" s="55"/>
      <c r="F24" s="55"/>
      <c r="G24" s="55"/>
      <c r="H24" s="56"/>
      <c r="I24" s="55"/>
      <c r="J24" s="59"/>
      <c r="K24" s="59"/>
      <c r="L24" s="59"/>
      <c r="M24" s="55"/>
      <c r="N24" s="55"/>
      <c r="O24" s="55"/>
      <c r="P24" s="58" t="e">
        <f t="shared" si="0"/>
        <v>#DIV/0!</v>
      </c>
      <c r="Q24" s="55"/>
      <c r="R24" s="57"/>
      <c r="S24" s="55"/>
    </row>
    <row r="25" spans="1:19" ht="20.25" x14ac:dyDescent="0.25">
      <c r="A25" s="55"/>
      <c r="B25" s="55"/>
      <c r="C25" s="55"/>
      <c r="D25" s="55"/>
      <c r="E25" s="55"/>
      <c r="F25" s="55"/>
      <c r="G25" s="55"/>
      <c r="H25" s="56"/>
      <c r="I25" s="55"/>
      <c r="J25" s="59"/>
      <c r="K25" s="59"/>
      <c r="L25" s="59"/>
      <c r="M25" s="55"/>
      <c r="N25" s="55"/>
      <c r="O25" s="55"/>
      <c r="P25" s="58" t="e">
        <f t="shared" si="0"/>
        <v>#DIV/0!</v>
      </c>
      <c r="Q25" s="55"/>
      <c r="R25" s="57"/>
      <c r="S25" s="55"/>
    </row>
    <row r="26" spans="1:19" ht="20.25" x14ac:dyDescent="0.25">
      <c r="A26" s="55"/>
      <c r="B26" s="55"/>
      <c r="C26" s="55"/>
      <c r="D26" s="55"/>
      <c r="E26" s="55"/>
      <c r="F26" s="55"/>
      <c r="G26" s="55"/>
      <c r="H26" s="56"/>
      <c r="I26" s="55"/>
      <c r="J26" s="59"/>
      <c r="K26" s="59"/>
      <c r="L26" s="59"/>
      <c r="M26" s="55"/>
      <c r="N26" s="55"/>
      <c r="O26" s="55"/>
      <c r="P26" s="58" t="e">
        <f t="shared" si="0"/>
        <v>#DIV/0!</v>
      </c>
      <c r="Q26" s="55"/>
      <c r="R26" s="57"/>
      <c r="S26" s="55"/>
    </row>
    <row r="27" spans="1:19" ht="20.25" x14ac:dyDescent="0.25">
      <c r="A27" s="55"/>
      <c r="B27" s="55"/>
      <c r="C27" s="55"/>
      <c r="D27" s="55"/>
      <c r="E27" s="55"/>
      <c r="F27" s="55"/>
      <c r="G27" s="55"/>
      <c r="H27" s="56"/>
      <c r="I27" s="55"/>
      <c r="J27" s="59"/>
      <c r="K27" s="59"/>
      <c r="L27" s="59"/>
      <c r="M27" s="55"/>
      <c r="N27" s="55"/>
      <c r="O27" s="55"/>
      <c r="P27" s="58" t="e">
        <f t="shared" si="0"/>
        <v>#DIV/0!</v>
      </c>
      <c r="Q27" s="55"/>
      <c r="R27" s="57"/>
      <c r="S27" s="55"/>
    </row>
    <row r="28" spans="1:19" ht="20.25" x14ac:dyDescent="0.25">
      <c r="A28" s="55"/>
      <c r="B28" s="55"/>
      <c r="C28" s="55"/>
      <c r="D28" s="55"/>
      <c r="E28" s="55"/>
      <c r="F28" s="55"/>
      <c r="G28" s="55"/>
      <c r="H28" s="56"/>
      <c r="I28" s="55"/>
      <c r="J28" s="59"/>
      <c r="K28" s="59"/>
      <c r="L28" s="59"/>
      <c r="M28" s="55"/>
      <c r="N28" s="55"/>
      <c r="O28" s="55"/>
      <c r="P28" s="58" t="e">
        <f t="shared" si="0"/>
        <v>#DIV/0!</v>
      </c>
      <c r="Q28" s="55"/>
      <c r="R28" s="57"/>
      <c r="S28" s="55"/>
    </row>
    <row r="29" spans="1:19" ht="20.25" x14ac:dyDescent="0.25">
      <c r="A29" s="55"/>
      <c r="B29" s="55"/>
      <c r="C29" s="55"/>
      <c r="D29" s="55"/>
      <c r="E29" s="55"/>
      <c r="F29" s="55"/>
      <c r="G29" s="55"/>
      <c r="H29" s="56"/>
      <c r="I29" s="55"/>
      <c r="J29" s="59"/>
      <c r="K29" s="59"/>
      <c r="L29" s="59"/>
      <c r="M29" s="55"/>
      <c r="N29" s="55"/>
      <c r="O29" s="55"/>
      <c r="P29" s="58" t="e">
        <f t="shared" si="0"/>
        <v>#DIV/0!</v>
      </c>
      <c r="Q29" s="55"/>
      <c r="R29" s="57"/>
      <c r="S29" s="55"/>
    </row>
    <row r="30" spans="1:19" ht="20.25" x14ac:dyDescent="0.25">
      <c r="A30" s="55"/>
      <c r="B30" s="55"/>
      <c r="C30" s="55"/>
      <c r="D30" s="55"/>
      <c r="E30" s="55"/>
      <c r="F30" s="55"/>
      <c r="G30" s="55"/>
      <c r="H30" s="56"/>
      <c r="I30" s="55"/>
      <c r="J30" s="59"/>
      <c r="K30" s="59"/>
      <c r="L30" s="59"/>
      <c r="M30" s="55"/>
      <c r="N30" s="55"/>
      <c r="O30" s="55"/>
      <c r="P30" s="58" t="e">
        <f t="shared" si="0"/>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0"/>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0"/>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0"/>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0"/>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0"/>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0"/>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0"/>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0"/>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0"/>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0"/>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0"/>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0"/>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0"/>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0"/>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0"/>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0"/>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0"/>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0"/>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0"/>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0"/>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0"/>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0"/>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0"/>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0"/>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0"/>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0"/>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0"/>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0"/>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0"/>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0"/>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0"/>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0"/>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0"/>
        <v>#DIV/0!</v>
      </c>
      <c r="Q63" s="55"/>
      <c r="R63" s="57"/>
      <c r="S63" s="55"/>
    </row>
    <row r="64" spans="1:19" ht="20.25" x14ac:dyDescent="0.25">
      <c r="A64" s="55"/>
      <c r="B64" s="55"/>
      <c r="C64" s="55"/>
      <c r="D64" s="55"/>
      <c r="E64" s="55"/>
      <c r="F64" s="55"/>
      <c r="G64" s="55"/>
      <c r="H64" s="56"/>
      <c r="I64" s="55"/>
      <c r="J64" s="59"/>
      <c r="K64" s="59"/>
      <c r="L64" s="59"/>
      <c r="M64" s="55"/>
      <c r="N64" s="55"/>
      <c r="O64" s="55"/>
      <c r="P64" s="58" t="e">
        <f t="shared" ref="P64:P127" si="2">IF((O64/H64)&gt;100%,100%,(O64/H64))</f>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2"/>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2"/>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2"/>
        <v>#DIV/0!</v>
      </c>
      <c r="Q67" s="55"/>
      <c r="R67" s="57"/>
      <c r="S67" s="55"/>
    </row>
    <row r="68" spans="1:19" ht="20.25" x14ac:dyDescent="0.25">
      <c r="A68" s="55"/>
      <c r="B68" s="55"/>
      <c r="C68" s="55"/>
      <c r="D68" s="55"/>
      <c r="E68" s="55"/>
      <c r="F68" s="55"/>
      <c r="G68" s="55"/>
      <c r="H68" s="56"/>
      <c r="I68" s="55"/>
      <c r="J68" s="59"/>
      <c r="K68" s="59"/>
      <c r="L68" s="59"/>
      <c r="M68" s="55"/>
      <c r="N68" s="55"/>
      <c r="O68" s="55"/>
      <c r="P68" s="58" t="e">
        <f t="shared" si="2"/>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2"/>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2"/>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2"/>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2"/>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2"/>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2"/>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2"/>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2"/>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2"/>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2"/>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2"/>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2"/>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2"/>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2"/>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2"/>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2"/>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2"/>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2"/>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2"/>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2"/>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2"/>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2"/>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2"/>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2"/>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2"/>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2"/>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2"/>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2"/>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2"/>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2"/>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2"/>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2"/>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2"/>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2"/>
        <v>#DIV/0!</v>
      </c>
      <c r="Q102" s="55"/>
      <c r="R102" s="57"/>
      <c r="S102" s="55"/>
    </row>
    <row r="103" spans="1:19" ht="18" x14ac:dyDescent="0.25">
      <c r="A103" s="55"/>
      <c r="B103" s="55"/>
      <c r="C103" s="55"/>
      <c r="D103" s="55"/>
      <c r="E103" s="55"/>
      <c r="F103" s="55"/>
      <c r="G103" s="55"/>
      <c r="H103" s="55"/>
      <c r="I103" s="55"/>
      <c r="J103" s="59"/>
      <c r="K103" s="59"/>
      <c r="L103" s="59"/>
      <c r="M103" s="55"/>
      <c r="N103" s="55"/>
      <c r="O103" s="55"/>
      <c r="P103" s="58" t="e">
        <f t="shared" si="2"/>
        <v>#DIV/0!</v>
      </c>
      <c r="Q103" s="55"/>
      <c r="R103" s="57"/>
      <c r="S103" s="55"/>
    </row>
    <row r="104" spans="1:19" ht="18" x14ac:dyDescent="0.25">
      <c r="A104" s="55"/>
      <c r="B104" s="55"/>
      <c r="C104" s="55"/>
      <c r="D104" s="55"/>
      <c r="E104" s="55"/>
      <c r="F104" s="55"/>
      <c r="G104" s="55"/>
      <c r="H104" s="55"/>
      <c r="I104" s="55"/>
      <c r="J104" s="59"/>
      <c r="K104" s="59"/>
      <c r="L104" s="59"/>
      <c r="M104" s="55"/>
      <c r="N104" s="55"/>
      <c r="O104" s="55"/>
      <c r="P104" s="58" t="e">
        <f t="shared" si="2"/>
        <v>#DIV/0!</v>
      </c>
      <c r="Q104" s="55"/>
      <c r="R104" s="57"/>
      <c r="S104" s="55"/>
    </row>
    <row r="105" spans="1:19" ht="18" x14ac:dyDescent="0.25">
      <c r="A105" s="55"/>
      <c r="B105" s="55"/>
      <c r="C105" s="55"/>
      <c r="D105" s="55"/>
      <c r="E105" s="55"/>
      <c r="F105" s="55"/>
      <c r="G105" s="55"/>
      <c r="H105" s="55"/>
      <c r="I105" s="55"/>
      <c r="J105" s="59"/>
      <c r="K105" s="59"/>
      <c r="L105" s="59"/>
      <c r="M105" s="55"/>
      <c r="N105" s="55"/>
      <c r="O105" s="55"/>
      <c r="P105" s="58" t="e">
        <f t="shared" si="2"/>
        <v>#DIV/0!</v>
      </c>
      <c r="Q105" s="55"/>
      <c r="R105" s="57"/>
      <c r="S105" s="55"/>
    </row>
    <row r="106" spans="1:19" ht="18" x14ac:dyDescent="0.25">
      <c r="A106" s="55"/>
      <c r="B106" s="55"/>
      <c r="C106" s="55"/>
      <c r="D106" s="55"/>
      <c r="E106" s="55"/>
      <c r="F106" s="55"/>
      <c r="G106" s="55"/>
      <c r="H106" s="55"/>
      <c r="I106" s="55"/>
      <c r="J106" s="59"/>
      <c r="K106" s="59"/>
      <c r="L106" s="59"/>
      <c r="M106" s="55"/>
      <c r="N106" s="55"/>
      <c r="O106" s="55"/>
      <c r="P106" s="58" t="e">
        <f t="shared" si="2"/>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2"/>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2"/>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2"/>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2"/>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2"/>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2"/>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2"/>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2"/>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2"/>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2"/>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2"/>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2"/>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2"/>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2"/>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2"/>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2"/>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2"/>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2"/>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2"/>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2"/>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2"/>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ref="P128:P191" si="3">IF((O128/H128)&gt;100%,100%,(O128/H128))</f>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3"/>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3"/>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3"/>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si="3"/>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3"/>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3"/>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3"/>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3"/>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3"/>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3"/>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3"/>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3"/>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3"/>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3"/>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3"/>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3"/>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3"/>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3"/>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3"/>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3"/>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3"/>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3"/>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3"/>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3"/>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3"/>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3"/>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3"/>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3"/>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3"/>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3"/>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3"/>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3"/>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3"/>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3"/>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3"/>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3"/>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3"/>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3"/>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3"/>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3"/>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3"/>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3"/>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3"/>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3"/>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3"/>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3"/>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3"/>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3"/>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3"/>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3"/>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3"/>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3"/>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3"/>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3"/>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3"/>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3"/>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3"/>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3"/>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3"/>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3"/>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3"/>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3"/>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3"/>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ref="P192:P255" si="4">IF((O192/H192)&gt;100%,100%,(O192/H192))</f>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4"/>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4"/>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4"/>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si="4"/>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4"/>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4"/>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4"/>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4"/>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4"/>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4"/>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4"/>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4"/>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4"/>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4"/>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4"/>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4"/>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4"/>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4"/>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4"/>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4"/>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4"/>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4"/>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4"/>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4"/>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4"/>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4"/>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4"/>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4"/>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4"/>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4"/>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4"/>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4"/>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4"/>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4"/>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4"/>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4"/>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4"/>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4"/>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4"/>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4"/>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4"/>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4"/>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4"/>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4"/>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4"/>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4"/>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4"/>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4"/>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4"/>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4"/>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4"/>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4"/>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4"/>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4"/>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4"/>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4"/>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4"/>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4"/>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4"/>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4"/>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4"/>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4"/>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4"/>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ref="P256:P319" si="5">IF((O256/H256)&gt;100%,100%,(O256/H256))</f>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5"/>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5"/>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5"/>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si="5"/>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5"/>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5"/>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5"/>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5"/>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5"/>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5"/>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5"/>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5"/>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5"/>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5"/>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5"/>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5"/>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5"/>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5"/>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5"/>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5"/>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5"/>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5"/>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5"/>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5"/>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5"/>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5"/>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5"/>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5"/>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5"/>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5"/>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5"/>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5"/>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5"/>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5"/>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5"/>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5"/>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5"/>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5"/>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5"/>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5"/>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5"/>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5"/>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5"/>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5"/>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5"/>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5"/>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5"/>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5"/>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5"/>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5"/>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5"/>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5"/>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5"/>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5"/>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5"/>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5"/>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5"/>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5"/>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5"/>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5"/>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5"/>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5"/>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5"/>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ref="P320:P383" si="6">IF((O320/H320)&gt;100%,100%,(O320/H320))</f>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6"/>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6"/>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6"/>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si="6"/>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6"/>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6"/>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6"/>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6"/>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6"/>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6"/>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6"/>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6"/>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6"/>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6"/>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6"/>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6"/>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6"/>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6"/>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6"/>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6"/>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6"/>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6"/>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6"/>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6"/>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6"/>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6"/>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6"/>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6"/>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6"/>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6"/>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6"/>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6"/>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6"/>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6"/>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6"/>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6"/>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6"/>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6"/>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6"/>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6"/>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6"/>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6"/>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6"/>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6"/>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6"/>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6"/>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6"/>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6"/>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6"/>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6"/>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6"/>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6"/>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6"/>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6"/>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6"/>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6"/>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6"/>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6"/>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6"/>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6"/>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6"/>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6"/>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6"/>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ref="P384:P447" si="7">IF((O384/H384)&gt;100%,100%,(O384/H384))</f>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7"/>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7"/>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7"/>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si="7"/>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7"/>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7"/>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7"/>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7"/>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7"/>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7"/>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7"/>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7"/>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7"/>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7"/>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7"/>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7"/>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7"/>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7"/>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7"/>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7"/>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7"/>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7"/>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7"/>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7"/>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7"/>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7"/>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7"/>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7"/>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7"/>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7"/>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7"/>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7"/>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7"/>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7"/>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7"/>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7"/>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7"/>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7"/>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7"/>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7"/>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7"/>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7"/>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7"/>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7"/>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7"/>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7"/>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7"/>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7"/>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7"/>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7"/>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7"/>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7"/>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7"/>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7"/>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7"/>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7"/>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7"/>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7"/>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7"/>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7"/>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7"/>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7"/>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7"/>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ref="P448:P511" si="8">IF((O448/H448)&gt;100%,100%,(O448/H448))</f>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8"/>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8"/>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8"/>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si="8"/>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8"/>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8"/>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8"/>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8"/>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8"/>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8"/>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8"/>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8"/>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8"/>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8"/>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8"/>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8"/>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8"/>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8"/>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8"/>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8"/>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8"/>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8"/>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8"/>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8"/>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8"/>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8"/>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8"/>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8"/>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8"/>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8"/>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8"/>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8"/>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8"/>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8"/>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8"/>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8"/>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8"/>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8"/>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8"/>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8"/>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8"/>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8"/>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8"/>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8"/>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8"/>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8"/>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8"/>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8"/>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8"/>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8"/>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8"/>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8"/>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8"/>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8"/>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8"/>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8"/>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8"/>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8"/>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8"/>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8"/>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8"/>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8"/>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8"/>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ref="P512:P575" si="9">IF((O512/H512)&gt;100%,100%,(O512/H512))</f>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9"/>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9"/>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9"/>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si="9"/>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9"/>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9"/>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9"/>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9"/>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9"/>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9"/>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9"/>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9"/>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9"/>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9"/>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9"/>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9"/>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9"/>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9"/>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9"/>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9"/>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9"/>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9"/>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9"/>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9"/>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9"/>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9"/>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9"/>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9"/>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9"/>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9"/>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9"/>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9"/>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9"/>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9"/>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9"/>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9"/>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9"/>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9"/>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9"/>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9"/>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9"/>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9"/>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9"/>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9"/>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9"/>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9"/>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9"/>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9"/>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9"/>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9"/>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9"/>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9"/>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9"/>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9"/>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9"/>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9"/>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9"/>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9"/>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9"/>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9"/>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9"/>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9"/>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9"/>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ref="P576:P639" si="10">IF((O576/H576)&gt;100%,100%,(O576/H576))</f>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10"/>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10"/>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10"/>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si="10"/>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10"/>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10"/>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10"/>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10"/>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10"/>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10"/>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10"/>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10"/>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10"/>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10"/>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10"/>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10"/>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10"/>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10"/>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10"/>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10"/>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10"/>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10"/>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10"/>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10"/>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10"/>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10"/>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10"/>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10"/>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10"/>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10"/>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10"/>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10"/>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10"/>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10"/>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10"/>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10"/>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10"/>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10"/>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10"/>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10"/>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10"/>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10"/>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10"/>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10"/>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10"/>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10"/>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10"/>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10"/>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10"/>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10"/>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10"/>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10"/>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10"/>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10"/>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10"/>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10"/>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0"/>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0"/>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0"/>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0"/>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0"/>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0"/>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0"/>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ref="P640:P703" si="11">IF((O640/H640)&gt;100%,100%,(O640/H640))</f>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1"/>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11"/>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1"/>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si="11"/>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1"/>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1"/>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1"/>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1"/>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1"/>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1"/>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1"/>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1"/>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1"/>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1"/>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1"/>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1"/>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1"/>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1"/>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1"/>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1"/>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1"/>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1"/>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1"/>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1"/>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1"/>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1"/>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1"/>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1"/>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1"/>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1"/>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1"/>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1"/>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1"/>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1"/>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1"/>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1"/>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1"/>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1"/>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1"/>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1"/>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1"/>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1"/>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1"/>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1"/>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1"/>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1"/>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1"/>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1"/>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1"/>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1"/>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1"/>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1"/>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1"/>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1"/>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1"/>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1"/>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1"/>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1"/>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1"/>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1"/>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1"/>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1"/>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1"/>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ref="P704:P767" si="12">IF((O704/H704)&gt;100%,100%,(O704/H704))</f>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2"/>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2"/>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2"/>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si="12"/>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2"/>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2"/>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2"/>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2"/>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2"/>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2"/>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2"/>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2"/>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2"/>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2"/>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2"/>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2"/>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2"/>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2"/>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2"/>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2"/>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2"/>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2"/>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2"/>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2"/>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2"/>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2"/>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2"/>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2"/>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2"/>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2"/>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2"/>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2"/>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2"/>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2"/>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2"/>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2"/>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2"/>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2"/>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2"/>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2"/>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2"/>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2"/>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2"/>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2"/>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2"/>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2"/>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2"/>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2"/>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2"/>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2"/>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2"/>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2"/>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2"/>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2"/>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2"/>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2"/>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2"/>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2"/>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2"/>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2"/>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2"/>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2"/>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2"/>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ref="P768:P831" si="13">IF((O768/H768)&gt;100%,100%,(O768/H768))</f>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3"/>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3"/>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3"/>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si="13"/>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3"/>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3"/>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3"/>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3"/>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3"/>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3"/>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3"/>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3"/>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3"/>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3"/>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3"/>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3"/>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3"/>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3"/>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3"/>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3"/>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3"/>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3"/>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3"/>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3"/>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3"/>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3"/>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3"/>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3"/>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3"/>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3"/>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3"/>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3"/>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3"/>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3"/>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3"/>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3"/>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3"/>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3"/>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3"/>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3"/>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3"/>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3"/>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3"/>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3"/>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3"/>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3"/>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3"/>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3"/>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3"/>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3"/>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3"/>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3"/>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3"/>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3"/>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3"/>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3"/>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3"/>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3"/>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3"/>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3"/>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3"/>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3"/>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3"/>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ref="P832:P885" si="14">IF((O832/H832)&gt;100%,100%,(O832/H832))</f>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4"/>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4"/>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4"/>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si="14"/>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4"/>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4"/>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4"/>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4"/>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4"/>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4"/>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4"/>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4"/>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4"/>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4"/>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4"/>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4"/>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4"/>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4"/>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4"/>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4"/>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4"/>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4"/>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4"/>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4"/>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4"/>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4"/>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4"/>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4"/>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4"/>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4"/>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4"/>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4"/>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4"/>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4"/>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4"/>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4"/>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4"/>
        <v>#DIV/0!</v>
      </c>
      <c r="Q869" s="55"/>
      <c r="R869" s="57"/>
      <c r="S869" s="55"/>
    </row>
    <row r="870" spans="1:19" ht="33" customHeight="1" x14ac:dyDescent="0.25">
      <c r="A870" s="55"/>
      <c r="B870" s="55"/>
      <c r="C870" s="55"/>
      <c r="D870" s="55"/>
      <c r="E870" s="55"/>
      <c r="F870" s="55"/>
      <c r="G870" s="55"/>
      <c r="H870" s="55"/>
      <c r="I870" s="55"/>
      <c r="J870" s="59"/>
      <c r="K870" s="59"/>
      <c r="L870" s="59"/>
      <c r="M870" s="55"/>
      <c r="N870" s="55"/>
      <c r="O870" s="55"/>
      <c r="P870" s="58" t="e">
        <f t="shared" si="14"/>
        <v>#DIV/0!</v>
      </c>
      <c r="Q870" s="55"/>
      <c r="R870" s="57"/>
      <c r="S870" s="55"/>
    </row>
    <row r="871" spans="1:19" ht="33" customHeight="1" x14ac:dyDescent="0.25">
      <c r="A871" s="55"/>
      <c r="B871" s="55"/>
      <c r="C871" s="55"/>
      <c r="D871" s="55"/>
      <c r="E871" s="55"/>
      <c r="F871" s="55"/>
      <c r="G871" s="55"/>
      <c r="H871" s="55"/>
      <c r="I871" s="55"/>
      <c r="J871" s="59"/>
      <c r="K871" s="59"/>
      <c r="L871" s="59"/>
      <c r="M871" s="55"/>
      <c r="N871" s="55"/>
      <c r="O871" s="55"/>
      <c r="P871" s="58" t="e">
        <f t="shared" si="14"/>
        <v>#DIV/0!</v>
      </c>
      <c r="Q871" s="55"/>
      <c r="R871" s="57"/>
      <c r="S871" s="55"/>
    </row>
    <row r="872" spans="1:19" ht="33" customHeight="1" x14ac:dyDescent="0.25">
      <c r="A872" s="55"/>
      <c r="B872" s="55"/>
      <c r="C872" s="55"/>
      <c r="D872" s="55"/>
      <c r="E872" s="55"/>
      <c r="F872" s="55"/>
      <c r="G872" s="55"/>
      <c r="H872" s="55"/>
      <c r="I872" s="55"/>
      <c r="J872" s="59"/>
      <c r="K872" s="59"/>
      <c r="L872" s="59"/>
      <c r="M872" s="55"/>
      <c r="N872" s="55"/>
      <c r="O872" s="55"/>
      <c r="P872" s="58" t="e">
        <f t="shared" si="14"/>
        <v>#DIV/0!</v>
      </c>
      <c r="Q872" s="55"/>
      <c r="R872" s="57"/>
      <c r="S872" s="55"/>
    </row>
    <row r="873" spans="1:19" ht="18" x14ac:dyDescent="0.25">
      <c r="A873" s="55"/>
      <c r="B873" s="55"/>
      <c r="C873" s="55"/>
      <c r="D873" s="55"/>
      <c r="E873" s="55"/>
      <c r="F873" s="55"/>
      <c r="G873" s="55"/>
      <c r="H873" s="55"/>
      <c r="I873" s="55"/>
      <c r="J873" s="59"/>
      <c r="K873" s="59"/>
      <c r="L873" s="59"/>
      <c r="M873" s="55"/>
      <c r="N873" s="55"/>
      <c r="O873" s="55"/>
      <c r="P873" s="58" t="e">
        <f t="shared" si="14"/>
        <v>#DIV/0!</v>
      </c>
      <c r="Q873" s="55"/>
      <c r="R873" s="57"/>
      <c r="S873" s="55"/>
    </row>
    <row r="874" spans="1:19" ht="18" x14ac:dyDescent="0.25">
      <c r="A874" s="55"/>
      <c r="B874" s="55"/>
      <c r="C874" s="55"/>
      <c r="D874" s="55"/>
      <c r="E874" s="55"/>
      <c r="F874" s="55"/>
      <c r="G874" s="55"/>
      <c r="H874" s="55"/>
      <c r="I874" s="55"/>
      <c r="J874" s="59"/>
      <c r="K874" s="59"/>
      <c r="L874" s="59"/>
      <c r="M874" s="55"/>
      <c r="N874" s="55"/>
      <c r="O874" s="55"/>
      <c r="P874" s="58" t="e">
        <f t="shared" si="14"/>
        <v>#DIV/0!</v>
      </c>
      <c r="Q874" s="55"/>
      <c r="R874" s="57"/>
      <c r="S874" s="55"/>
    </row>
    <row r="875" spans="1:19" ht="18" x14ac:dyDescent="0.25">
      <c r="A875" s="55"/>
      <c r="B875" s="55"/>
      <c r="C875" s="55"/>
      <c r="D875" s="55"/>
      <c r="E875" s="55"/>
      <c r="F875" s="55"/>
      <c r="G875" s="55"/>
      <c r="H875" s="55"/>
      <c r="I875" s="55"/>
      <c r="J875" s="59"/>
      <c r="K875" s="59"/>
      <c r="L875" s="59"/>
      <c r="M875" s="55"/>
      <c r="N875" s="55"/>
      <c r="O875" s="55"/>
      <c r="P875" s="58" t="e">
        <f t="shared" si="14"/>
        <v>#DIV/0!</v>
      </c>
      <c r="Q875" s="55"/>
      <c r="R875" s="57"/>
      <c r="S875" s="55"/>
    </row>
    <row r="876" spans="1:19" ht="18" x14ac:dyDescent="0.25">
      <c r="A876" s="55"/>
      <c r="B876" s="55"/>
      <c r="C876" s="55"/>
      <c r="D876" s="55"/>
      <c r="E876" s="55"/>
      <c r="F876" s="55"/>
      <c r="G876" s="55"/>
      <c r="H876" s="55"/>
      <c r="I876" s="55"/>
      <c r="J876" s="59"/>
      <c r="K876" s="59"/>
      <c r="L876" s="59"/>
      <c r="M876" s="55"/>
      <c r="N876" s="55"/>
      <c r="O876" s="55"/>
      <c r="P876" s="58" t="e">
        <f t="shared" si="14"/>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4"/>
        <v>#DIV/0!</v>
      </c>
      <c r="Q877" s="55"/>
      <c r="R877" s="57"/>
      <c r="S877" s="55"/>
    </row>
    <row r="878" spans="1:19" ht="18" x14ac:dyDescent="0.25">
      <c r="A878" s="55"/>
      <c r="B878" s="55"/>
      <c r="C878" s="55"/>
      <c r="D878" s="55"/>
      <c r="E878" s="55"/>
      <c r="F878" s="55"/>
      <c r="G878" s="55"/>
      <c r="H878" s="55"/>
      <c r="I878" s="55"/>
      <c r="J878" s="59"/>
      <c r="K878" s="59"/>
      <c r="L878" s="59"/>
      <c r="M878" s="55"/>
      <c r="N878" s="55"/>
      <c r="O878" s="55"/>
      <c r="P878" s="58" t="e">
        <f t="shared" si="14"/>
        <v>#DIV/0!</v>
      </c>
      <c r="Q878" s="55"/>
      <c r="R878" s="57"/>
      <c r="S878" s="55"/>
    </row>
    <row r="879" spans="1:19" ht="18" x14ac:dyDescent="0.25">
      <c r="A879" s="55"/>
      <c r="B879" s="55"/>
      <c r="C879" s="55"/>
      <c r="D879" s="55"/>
      <c r="E879" s="55"/>
      <c r="F879" s="55"/>
      <c r="G879" s="55"/>
      <c r="H879" s="55"/>
      <c r="I879" s="55"/>
      <c r="J879" s="59"/>
      <c r="K879" s="59"/>
      <c r="L879" s="59"/>
      <c r="M879" s="55"/>
      <c r="N879" s="55"/>
      <c r="O879" s="55"/>
      <c r="P879" s="58" t="e">
        <f t="shared" si="14"/>
        <v>#DIV/0!</v>
      </c>
      <c r="Q879" s="55"/>
      <c r="R879" s="57"/>
      <c r="S879" s="55"/>
    </row>
    <row r="880" spans="1:19" ht="18" x14ac:dyDescent="0.25">
      <c r="A880" s="55"/>
      <c r="B880" s="55"/>
      <c r="C880" s="55"/>
      <c r="D880" s="55"/>
      <c r="E880" s="55"/>
      <c r="F880" s="55"/>
      <c r="G880" s="55"/>
      <c r="H880" s="55"/>
      <c r="I880" s="55"/>
      <c r="J880" s="59"/>
      <c r="K880" s="59"/>
      <c r="L880" s="59"/>
      <c r="M880" s="55"/>
      <c r="N880" s="55"/>
      <c r="O880" s="55"/>
      <c r="P880" s="58" t="e">
        <f t="shared" si="14"/>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4"/>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4"/>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4"/>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4"/>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4"/>
        <v>#DIV/0!</v>
      </c>
      <c r="Q885" s="55"/>
      <c r="R885" s="57"/>
      <c r="S885" s="55"/>
    </row>
  </sheetData>
  <sheetProtection algorithmName="SHA-512" hashValue="SHD11lI7y/yui210/nC/EqeQPRA4GZUja5auczPZLXnwm0BkfzA4o0Ha0LjhPrd648f8HWqUU1hFXfMo6thnyQ==" saltValue="a/Hxgf4QwHmzs1JEWmACMg=="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5">
    <cfRule type="containsErrors" dxfId="9" priority="12">
      <formula>ISERROR(P9)</formula>
    </cfRule>
  </conditionalFormatting>
  <conditionalFormatting sqref="P13">
    <cfRule type="containsErrors" dxfId="8" priority="10">
      <formula>ISERROR(P13)</formula>
    </cfRule>
  </conditionalFormatting>
  <conditionalFormatting sqref="P14">
    <cfRule type="containsErrors" dxfId="7" priority="9">
      <formula>ISERROR(P14)</formula>
    </cfRule>
  </conditionalFormatting>
  <conditionalFormatting sqref="P15">
    <cfRule type="containsErrors" dxfId="6" priority="8">
      <formula>ISERROR(P15)</formula>
    </cfRule>
  </conditionalFormatting>
  <conditionalFormatting sqref="P16">
    <cfRule type="containsErrors" dxfId="5" priority="7">
      <formula>ISERROR(P16)</formula>
    </cfRule>
  </conditionalFormatting>
  <conditionalFormatting sqref="P17">
    <cfRule type="containsErrors" dxfId="4" priority="5">
      <formula>ISERROR(P17)</formula>
    </cfRule>
  </conditionalFormatting>
  <conditionalFormatting sqref="P18">
    <cfRule type="containsErrors" dxfId="3" priority="4">
      <formula>ISERROR(P18)</formula>
    </cfRule>
  </conditionalFormatting>
  <conditionalFormatting sqref="P19">
    <cfRule type="containsErrors" dxfId="2" priority="3">
      <formula>ISERROR(P19)</formula>
    </cfRule>
  </conditionalFormatting>
  <conditionalFormatting sqref="P20">
    <cfRule type="containsErrors" dxfId="1" priority="2">
      <formula>ISERROR(P20)</formula>
    </cfRule>
  </conditionalFormatting>
  <conditionalFormatting sqref="P21">
    <cfRule type="containsErrors" dxfId="0" priority="1">
      <formula>ISERROR(P21)</formula>
    </cfRule>
  </conditionalFormatting>
  <dataValidations count="11">
    <dataValidation type="date" allowBlank="1" showInputMessage="1" showErrorMessage="1" error="la fecha debe estar entre el 09 de enero de 2023 y el 29 de diciembre de 2023" sqref="J10:K10" xr:uid="{744A62E4-AB9F-4119-BF0D-D2494CBAEA19}">
      <formula1>44935</formula1>
      <formula2>45289</formula2>
    </dataValidation>
    <dataValidation type="decimal" operator="lessThanOrEqual" allowBlank="1" showInputMessage="1" showErrorMessage="1" sqref="O22:O885 O10:O11" xr:uid="{3BFA637D-1696-4434-A1C1-A3BAD28DD810}">
      <formula1>H10</formula1>
    </dataValidation>
    <dataValidation operator="lessThanOrEqual" allowBlank="1" showInputMessage="1" showErrorMessage="1" sqref="O12:O21" xr:uid="{75F52992-DF59-4CB3-8092-AAC77166B168}"/>
    <dataValidation type="list" allowBlank="1" sqref="E9:F885" xr:uid="{37AC38F9-5814-4DA1-B409-14DDB6538730}">
      <formula1>INDIRECT(D9)</formula1>
    </dataValidation>
    <dataValidation type="list" showInputMessage="1" showErrorMessage="1" sqref="R9:R885" xr:uid="{FA08D0D7-8449-4E98-98EE-06206D5CCC60}">
      <formula1>PERIODO_DE_SEGUIMIENTO</formula1>
    </dataValidation>
    <dataValidation type="list" allowBlank="1" showErrorMessage="1" sqref="B9:B885" xr:uid="{FE78B140-7D3A-450A-B03A-EACF3C904CA7}">
      <formula1>COMPONENTE_GESTION</formula1>
    </dataValidation>
    <dataValidation type="list" allowBlank="1" showErrorMessage="1" sqref="C9:D885" xr:uid="{24E3037F-070F-4672-AD73-7AF75EBCF6D6}">
      <formula1>INDIRECT(B9)</formula1>
    </dataValidation>
    <dataValidation type="decimal" allowBlank="1" showInputMessage="1" showErrorMessage="1" sqref="P9:P885" xr:uid="{8BD85A65-33A1-4BAC-9974-69D88FD0EAD1}">
      <formula1>0</formula1>
      <formula2>1</formula2>
    </dataValidation>
    <dataValidation type="decimal" operator="greaterThan" allowBlank="1" showInputMessage="1" showErrorMessage="1" sqref="H9:H884"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1:K1048576" xr:uid="{911A41C3-FC15-43F6-9DEE-FE6944CE9C7B}">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7" t="s">
        <v>27</v>
      </c>
      <c r="B2" s="49" t="s">
        <v>238</v>
      </c>
      <c r="C2" s="138" t="s">
        <v>78</v>
      </c>
      <c r="D2" s="138"/>
      <c r="E2" s="138"/>
      <c r="F2" s="138"/>
    </row>
    <row r="3" spans="1:47" ht="27.75" customHeight="1" x14ac:dyDescent="0.25">
      <c r="A3" s="137"/>
      <c r="B3" s="137" t="s">
        <v>82</v>
      </c>
      <c r="C3" s="137" t="s">
        <v>79</v>
      </c>
      <c r="D3" s="137" t="s">
        <v>2</v>
      </c>
      <c r="E3" s="137" t="s">
        <v>80</v>
      </c>
      <c r="F3" s="137" t="s">
        <v>81</v>
      </c>
      <c r="G3" s="137" t="s">
        <v>335</v>
      </c>
      <c r="H3" s="137" t="s">
        <v>28</v>
      </c>
      <c r="I3" s="137" t="s">
        <v>83</v>
      </c>
      <c r="J3" s="137" t="s">
        <v>84</v>
      </c>
      <c r="K3" s="137" t="s">
        <v>91</v>
      </c>
      <c r="L3" s="137" t="s">
        <v>92</v>
      </c>
      <c r="M3" s="137" t="s">
        <v>85</v>
      </c>
      <c r="N3" s="137" t="s">
        <v>86</v>
      </c>
      <c r="O3" s="137" t="s">
        <v>87</v>
      </c>
      <c r="P3" s="137" t="s">
        <v>88</v>
      </c>
      <c r="Q3" s="137" t="s">
        <v>89</v>
      </c>
      <c r="R3" s="137" t="s">
        <v>90</v>
      </c>
      <c r="S3" s="137" t="s">
        <v>97</v>
      </c>
      <c r="T3" s="137" t="s">
        <v>99</v>
      </c>
      <c r="U3" s="137" t="s">
        <v>100</v>
      </c>
      <c r="V3" s="137" t="s">
        <v>96</v>
      </c>
      <c r="W3" s="137" t="s">
        <v>114</v>
      </c>
      <c r="X3" s="137" t="s">
        <v>115</v>
      </c>
      <c r="Y3" s="137" t="s">
        <v>98</v>
      </c>
      <c r="Z3" s="137" t="s">
        <v>232</v>
      </c>
      <c r="AA3" s="137" t="s">
        <v>233</v>
      </c>
      <c r="AB3" s="137" t="s">
        <v>29</v>
      </c>
      <c r="AC3" s="137" t="s">
        <v>191</v>
      </c>
      <c r="AD3" s="137" t="s">
        <v>193</v>
      </c>
      <c r="AF3" s="137" t="s">
        <v>194</v>
      </c>
      <c r="AH3" s="137" t="s">
        <v>195</v>
      </c>
      <c r="AJ3" s="137" t="s">
        <v>196</v>
      </c>
      <c r="AL3" s="137" t="s">
        <v>197</v>
      </c>
      <c r="AN3" s="137" t="s">
        <v>198</v>
      </c>
      <c r="AO3" s="137" t="s">
        <v>192</v>
      </c>
      <c r="AP3" s="137" t="s">
        <v>190</v>
      </c>
      <c r="AR3" s="137" t="s">
        <v>239</v>
      </c>
      <c r="AS3" s="137" t="s">
        <v>253</v>
      </c>
      <c r="AT3" s="137" t="s">
        <v>262</v>
      </c>
      <c r="AU3" s="136" t="s">
        <v>263</v>
      </c>
    </row>
    <row r="4" spans="1:47" ht="30" customHeight="1" x14ac:dyDescent="0.2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F4" s="137"/>
      <c r="AH4" s="137"/>
      <c r="AJ4" s="137"/>
      <c r="AL4" s="137"/>
      <c r="AN4" s="137"/>
      <c r="AO4" s="137"/>
      <c r="AP4" s="137"/>
      <c r="AR4" s="137"/>
      <c r="AS4" s="137"/>
      <c r="AT4" s="137"/>
      <c r="AU4" s="136"/>
    </row>
    <row r="5" spans="1:47" ht="102" x14ac:dyDescent="0.25">
      <c r="A5" s="1" t="s">
        <v>11</v>
      </c>
      <c r="B5" s="1" t="s">
        <v>30</v>
      </c>
      <c r="C5" s="63" t="s">
        <v>258</v>
      </c>
      <c r="D5" s="63" t="s">
        <v>259</v>
      </c>
      <c r="E5" s="68"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4" t="s">
        <v>266</v>
      </c>
      <c r="D6" s="63" t="s">
        <v>260</v>
      </c>
      <c r="E6" s="68"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5" t="s">
        <v>329</v>
      </c>
      <c r="D7" s="63" t="s">
        <v>261</v>
      </c>
      <c r="E7" s="68"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7" t="s">
        <v>332</v>
      </c>
      <c r="D8" s="64" t="s">
        <v>328</v>
      </c>
      <c r="E8" s="68"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5" t="s">
        <v>330</v>
      </c>
      <c r="E9" s="68"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5" t="s">
        <v>331</v>
      </c>
      <c r="E10" s="68"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6" t="s">
        <v>333</v>
      </c>
      <c r="E11" s="68"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6" t="s">
        <v>334</v>
      </c>
      <c r="E12" s="68"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8"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9"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9" t="s">
        <v>348</v>
      </c>
      <c r="F15" s="50" t="s">
        <v>571</v>
      </c>
      <c r="T15" s="1" t="s">
        <v>109</v>
      </c>
      <c r="U15" s="1" t="s">
        <v>679</v>
      </c>
      <c r="Y15" s="1" t="s">
        <v>493</v>
      </c>
      <c r="Z15" s="1" t="s">
        <v>123</v>
      </c>
      <c r="AA15" s="1" t="s">
        <v>390</v>
      </c>
      <c r="AS15" s="1" t="s">
        <v>281</v>
      </c>
    </row>
    <row r="16" spans="1:47" ht="76.5" x14ac:dyDescent="0.25">
      <c r="A16" s="1" t="s">
        <v>17</v>
      </c>
      <c r="C16" s="50"/>
      <c r="D16" s="50"/>
      <c r="E16" s="69" t="s">
        <v>364</v>
      </c>
      <c r="F16" s="50" t="s">
        <v>572</v>
      </c>
      <c r="U16" s="1" t="s">
        <v>389</v>
      </c>
      <c r="Y16" s="1" t="s">
        <v>392</v>
      </c>
      <c r="Z16" s="1" t="s">
        <v>494</v>
      </c>
      <c r="AA16" s="1" t="s">
        <v>391</v>
      </c>
      <c r="AS16" s="1" t="s">
        <v>282</v>
      </c>
    </row>
    <row r="17" spans="1:45" ht="63.75" x14ac:dyDescent="0.25">
      <c r="A17" s="1" t="s">
        <v>18</v>
      </c>
      <c r="C17" s="50"/>
      <c r="D17" s="50"/>
      <c r="E17" s="69" t="s">
        <v>349</v>
      </c>
      <c r="F17" s="50" t="s">
        <v>573</v>
      </c>
      <c r="Y17" s="1" t="s">
        <v>144</v>
      </c>
      <c r="Z17" s="1" t="s">
        <v>124</v>
      </c>
      <c r="AA17" s="1" t="s">
        <v>393</v>
      </c>
      <c r="AS17" s="1" t="s">
        <v>283</v>
      </c>
    </row>
    <row r="18" spans="1:45" ht="140.25" x14ac:dyDescent="0.25">
      <c r="A18" s="1" t="s">
        <v>19</v>
      </c>
      <c r="C18" s="50"/>
      <c r="D18" s="50"/>
      <c r="E18" s="69" t="s">
        <v>350</v>
      </c>
      <c r="F18" s="50" t="s">
        <v>574</v>
      </c>
      <c r="Y18" s="1" t="s">
        <v>495</v>
      </c>
      <c r="Z18" s="1" t="s">
        <v>496</v>
      </c>
      <c r="AA18" s="1" t="s">
        <v>394</v>
      </c>
      <c r="AS18" s="1" t="s">
        <v>284</v>
      </c>
    </row>
    <row r="19" spans="1:45" ht="102" x14ac:dyDescent="0.25">
      <c r="A19" s="1" t="s">
        <v>20</v>
      </c>
      <c r="D19" s="50"/>
      <c r="E19" s="69" t="s">
        <v>351</v>
      </c>
      <c r="F19" s="50" t="s">
        <v>575</v>
      </c>
      <c r="Y19" s="1" t="s">
        <v>497</v>
      </c>
      <c r="Z19" s="1" t="s">
        <v>498</v>
      </c>
      <c r="AA19" s="1" t="s">
        <v>395</v>
      </c>
      <c r="AS19" s="1" t="s">
        <v>285</v>
      </c>
    </row>
    <row r="20" spans="1:45" ht="102" x14ac:dyDescent="0.25">
      <c r="A20" s="1" t="s">
        <v>21</v>
      </c>
      <c r="D20" s="50"/>
      <c r="E20" s="71" t="s">
        <v>352</v>
      </c>
      <c r="F20" s="50" t="s">
        <v>576</v>
      </c>
      <c r="Y20" s="1" t="s">
        <v>499</v>
      </c>
      <c r="Z20" s="1" t="s">
        <v>500</v>
      </c>
      <c r="AA20" s="1" t="s">
        <v>396</v>
      </c>
      <c r="AS20" s="1" t="s">
        <v>230</v>
      </c>
    </row>
    <row r="21" spans="1:45" ht="114.75" x14ac:dyDescent="0.25">
      <c r="A21" s="1" t="s">
        <v>22</v>
      </c>
      <c r="E21" s="71" t="s">
        <v>353</v>
      </c>
      <c r="F21" s="50" t="s">
        <v>577</v>
      </c>
      <c r="Y21" s="1" t="s">
        <v>142</v>
      </c>
      <c r="Z21" s="1" t="s">
        <v>167</v>
      </c>
      <c r="AA21" s="1" t="s">
        <v>673</v>
      </c>
      <c r="AS21" s="1" t="s">
        <v>286</v>
      </c>
    </row>
    <row r="22" spans="1:45" ht="63.75" x14ac:dyDescent="0.25">
      <c r="A22" s="1" t="s">
        <v>63</v>
      </c>
      <c r="E22" s="71" t="s">
        <v>354</v>
      </c>
      <c r="F22" s="50" t="s">
        <v>578</v>
      </c>
      <c r="Y22" s="1" t="s">
        <v>143</v>
      </c>
      <c r="Z22" s="1" t="s">
        <v>120</v>
      </c>
      <c r="AA22" s="1" t="s">
        <v>397</v>
      </c>
      <c r="AS22" s="1" t="s">
        <v>287</v>
      </c>
    </row>
    <row r="23" spans="1:45" ht="114.75" x14ac:dyDescent="0.25">
      <c r="A23" s="1" t="s">
        <v>23</v>
      </c>
      <c r="E23" s="71" t="s">
        <v>355</v>
      </c>
      <c r="F23" s="50" t="s">
        <v>579</v>
      </c>
      <c r="Y23" s="1" t="s">
        <v>501</v>
      </c>
      <c r="Z23" s="1" t="s">
        <v>502</v>
      </c>
      <c r="AA23" s="1" t="s">
        <v>674</v>
      </c>
      <c r="AS23" s="1" t="s">
        <v>288</v>
      </c>
    </row>
    <row r="24" spans="1:45" ht="102" x14ac:dyDescent="0.25">
      <c r="A24" s="1" t="s">
        <v>24</v>
      </c>
      <c r="E24" s="71" t="s">
        <v>356</v>
      </c>
      <c r="F24" s="50" t="s">
        <v>580</v>
      </c>
      <c r="Y24" s="1" t="s">
        <v>503</v>
      </c>
      <c r="Z24" s="1" t="s">
        <v>504</v>
      </c>
      <c r="AA24" s="1" t="s">
        <v>168</v>
      </c>
      <c r="AS24" s="1" t="s">
        <v>289</v>
      </c>
    </row>
    <row r="25" spans="1:45" ht="102" x14ac:dyDescent="0.25">
      <c r="A25" s="1" t="s">
        <v>25</v>
      </c>
      <c r="E25" s="71" t="s">
        <v>357</v>
      </c>
      <c r="F25" s="50" t="s">
        <v>581</v>
      </c>
      <c r="Y25" s="1" t="s">
        <v>401</v>
      </c>
      <c r="Z25" s="1" t="s">
        <v>174</v>
      </c>
      <c r="AA25" s="1" t="s">
        <v>398</v>
      </c>
      <c r="AS25" s="1" t="s">
        <v>290</v>
      </c>
    </row>
    <row r="26" spans="1:45" ht="76.5" x14ac:dyDescent="0.25">
      <c r="A26" s="1" t="s">
        <v>26</v>
      </c>
      <c r="E26" s="70" t="s">
        <v>358</v>
      </c>
      <c r="F26" s="50" t="s">
        <v>582</v>
      </c>
      <c r="Y26" s="1" t="s">
        <v>179</v>
      </c>
      <c r="Z26" s="1" t="s">
        <v>125</v>
      </c>
      <c r="AA26" s="1" t="s">
        <v>399</v>
      </c>
      <c r="AS26" s="1" t="s">
        <v>291</v>
      </c>
    </row>
    <row r="27" spans="1:45" ht="89.25" x14ac:dyDescent="0.25">
      <c r="A27" s="1" t="s">
        <v>226</v>
      </c>
      <c r="E27" s="70" t="s">
        <v>359</v>
      </c>
      <c r="F27" s="50" t="s">
        <v>583</v>
      </c>
      <c r="Y27" s="1" t="s">
        <v>176</v>
      </c>
      <c r="Z27" s="1" t="s">
        <v>177</v>
      </c>
      <c r="AA27" s="1" t="s">
        <v>400</v>
      </c>
      <c r="AS27" s="1" t="s">
        <v>292</v>
      </c>
    </row>
    <row r="28" spans="1:45" ht="102" x14ac:dyDescent="0.25">
      <c r="A28" s="1" t="s">
        <v>75</v>
      </c>
      <c r="E28" s="70" t="s">
        <v>365</v>
      </c>
      <c r="F28" s="50" t="s">
        <v>584</v>
      </c>
      <c r="Y28" s="1" t="s">
        <v>145</v>
      </c>
      <c r="Z28" s="1" t="s">
        <v>175</v>
      </c>
      <c r="AA28" s="1" t="s">
        <v>402</v>
      </c>
      <c r="AS28" s="1" t="s">
        <v>293</v>
      </c>
    </row>
    <row r="29" spans="1:45" ht="76.5" x14ac:dyDescent="0.25">
      <c r="A29" s="1" t="s">
        <v>251</v>
      </c>
      <c r="E29" s="70" t="s">
        <v>360</v>
      </c>
      <c r="F29" s="50" t="s">
        <v>585</v>
      </c>
      <c r="Y29" s="1" t="s">
        <v>505</v>
      </c>
      <c r="Z29" s="1" t="s">
        <v>506</v>
      </c>
      <c r="AA29" s="48" t="s">
        <v>403</v>
      </c>
      <c r="AS29" s="1" t="s">
        <v>294</v>
      </c>
    </row>
    <row r="30" spans="1:45" ht="114.75" x14ac:dyDescent="0.25">
      <c r="A30" s="1" t="s">
        <v>76</v>
      </c>
      <c r="E30" s="70"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2" t="s">
        <v>622</v>
      </c>
      <c r="Y66" s="1" t="s">
        <v>538</v>
      </c>
      <c r="Z66" s="1" t="s">
        <v>537</v>
      </c>
      <c r="AA66" s="1" t="s">
        <v>439</v>
      </c>
      <c r="AS66" s="1" t="s">
        <v>326</v>
      </c>
    </row>
    <row r="67" spans="6:45" ht="76.5" x14ac:dyDescent="0.25">
      <c r="F67" s="73"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2025-01-24T14:01:07Z</dcterms:modified>
</cp:coreProperties>
</file>