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092AB306-95AE-478B-AB05-B9575DC42BE8}"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72" i="1" l="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<sst xmlns="http://schemas.openxmlformats.org/spreadsheetml/2006/main" count="539" uniqueCount="443">
  <si>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</si>
  <si>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</si>
  <si>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</si>
  <si>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</si>
  <si>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</si>
  <si>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</si>
  <si>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</si>
  <si>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</si>
  <si>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</si>
  <si>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</si>
  <si>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</si>
  <si>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</si>
  <si>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</si>
  <si>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</si>
  <si>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</si>
  <si>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</si>
  <si>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</si>
  <si>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</si>
  <si>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</si>
  <si>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</si>
  <si>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</si>
  <si>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</si>
  <si>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</si>
  <si>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</si>
  <si>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</si>
  <si>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</si>
  <si>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</si>
  <si>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</si>
  <si>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</si>
  <si>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</si>
  <si>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</si>
  <si>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</si>
  <si>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</si>
  <si>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</si>
  <si>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</si>
  <si>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</si>
  <si>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</si>
  <si>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</si>
  <si>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</si>
  <si>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</si>
  <si>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</si>
  <si>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</si>
  <si>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</si>
  <si>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</si>
  <si>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</si>
  <si>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</si>
  <si>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</si>
  <si>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</si>
  <si>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</si>
  <si>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</si>
  <si>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</si>
  <si>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</si>
  <si>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</si>
  <si>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</si>
  <si>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</si>
  <si>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</si>
  <si>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</si>
  <si>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</si>
  <si>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</si>
  <si>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</si>
  <si>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</si>
  <si>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</si>
  <si>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</si>
  <si>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</si>
  <si>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</si>
  <si>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</si>
  <si>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</si>
  <si>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</si>
  <si>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</si>
  <si>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</si>
  <si>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</si>
  <si>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</si>
  <si>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</si>
  <si>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</si>
  <si>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</si>
  <si>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</si>
  <si>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</si>
  <si>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</si>
  <si>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</si>
  <si>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</si>
  <si>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</si>
  <si>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</si>
  <si>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</si>
  <si>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</si>
  <si>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</si>
  <si>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</si>
  <si>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</si>
  <si>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</si>
  <si>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</si>
  <si>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</si>
  <si>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</si>
  <si>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</si>
  <si>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</si>
  <si>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</si>
  <si>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</si>
  <si>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</si>
  <si>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</si>
  <si>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</si>
  <si>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</si>
  <si>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</si>
  <si>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</si>
  <si>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</si>
  <si>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</si>
  <si>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</si>
  <si>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</si>
  <si>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</si>
  <si>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</si>
  <si>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</si>
  <si>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</si>
  <si>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</si>
  <si>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</si>
  <si>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</si>
  <si>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</si>
  <si>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</si>
  <si>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</si>
  <si>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</si>
  <si>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</si>
  <si>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</si>
  <si>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</si>
  <si>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</si>
  <si>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</si>
  <si>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</si>
  <si>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</si>
  <si>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</si>
  <si>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</si>
  <si>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</si>
  <si>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</si>
  <si>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</si>
  <si>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</si>
  <si>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</si>
  <si>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</si>
  <si>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</si>
  <si>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</si>
  <si>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</si>
  <si>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</si>
  <si>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</si>
  <si>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</si>
  <si>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</si>
  <si>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</si>
  <si>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</si>
  <si>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</si>
  <si>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</si>
  <si>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</si>
  <si>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</si>
  <si>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</si>
  <si>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</si>
  <si>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</si>
  <si>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</si>
  <si>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</si>
  <si>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</si>
  <si>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</si>
  <si>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</si>
  <si>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</si>
  <si>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</si>
  <si>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</si>
  <si>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</si>
  <si>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</si>
  <si>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</si>
  <si>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</si>
  <si>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</si>
  <si>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</si>
  <si>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</si>
  <si>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</si>
  <si>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</si>
  <si>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</si>
  <si>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</si>
  <si>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</si>
  <si>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</si>
  <si>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</si>
  <si>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</si>
  <si>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</si>
  <si>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</si>
  <si>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</si>
  <si>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</si>
  <si>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</si>
  <si>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</si>
  <si>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</si>
  <si>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</si>
  <si>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</si>
  <si>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</si>
  <si>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</si>
  <si>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</si>
  <si>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</si>
  <si>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</si>
  <si>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</si>
  <si>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</si>
  <si>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</si>
  <si>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</si>
  <si>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</si>
  <si>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</si>
  <si>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</si>
  <si>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</si>
  <si>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</si>
  <si>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</si>
  <si>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</si>
  <si>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</si>
  <si>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</si>
  <si>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</si>
  <si>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</si>
  <si>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</si>
  <si>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</si>
  <si>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</si>
  <si>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</si>
  <si>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</si>
  <si>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</si>
  <si>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</si>
  <si>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</si>
  <si>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</si>
  <si>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</si>
  <si>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</si>
  <si>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</si>
  <si>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</si>
  <si>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</si>
  <si>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</si>
  <si>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</si>
  <si>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</si>
  <si>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</si>
  <si>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</si>
  <si>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</si>
  <si>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</si>
  <si>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</si>
  <si>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</si>
  <si>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</si>
  <si>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</si>
  <si>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</si>
  <si>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</si>
  <si>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</si>
  <si>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</si>
  <si>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</si>
  <si>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</si>
  <si>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</si>
  <si>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</si>
  <si>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</si>
  <si>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</si>
  <si>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</si>
  <si>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</si>
  <si>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</si>
  <si>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</si>
  <si>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</si>
  <si>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</si>
  <si>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</si>
  <si>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</si>
  <si>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</si>
  <si>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</si>
  <si>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</si>
  <si>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</si>
  <si>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</si>
  <si>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</si>
  <si>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</si>
  <si>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</si>
  <si>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</si>
  <si>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</si>
  <si>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</si>
  <si>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</si>
  <si>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</si>
  <si>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</si>
  <si>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</si>
  <si>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</si>
  <si>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</si>
  <si>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</si>
  <si>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</si>
  <si>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</si>
  <si>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</si>
  <si>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</si>
  <si>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</si>
  <si>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</si>
  <si>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</si>
  <si>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</si>
  <si>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</si>
  <si>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</si>
  <si>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</si>
  <si>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</si>
  <si>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</si>
  <si>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</si>
  <si>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</si>
  <si>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</si>
  <si>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</si>
  <si>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</si>
  <si>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</si>
  <si>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</si>
  <si>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</si>
  <si>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</si>
  <si>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</si>
  <si>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</si>
  <si>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</si>
  <si>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</si>
  <si>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</si>
  <si>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</si>
  <si>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</si>
  <si>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</si>
  <si>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</si>
  <si>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</si>
  <si>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</si>
  <si>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</si>
  <si>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</si>
  <si>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</si>
  <si>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</si>
  <si>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</si>
  <si>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</si>
  <si>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</si>
  <si>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</si>
  <si>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</si>
  <si>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</si>
  <si>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</si>
  <si>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</si>
  <si>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</si>
  <si>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</si>
  <si>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</si>
  <si>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</si>
  <si>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</si>
  <si>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</si>
  <si>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</si>
  <si>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</si>
  <si>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</si>
  <si>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</si>
  <si>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</si>
  <si>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</si>
  <si>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</si>
  <si>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</si>
  <si>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</si>
  <si>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</si>
  <si>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</si>
  <si>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</si>
  <si>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</si>
  <si>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</si>
  <si>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</si>
  <si>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</si>
  <si>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</si>
  <si>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</si>
  <si>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</si>
  <si>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</si>
  <si>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</si>
  <si>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</si>
  <si>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</si>
  <si>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</si>
  <si>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</si>
  <si>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</si>
  <si>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</si>
  <si>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</si>
  <si>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</si>
  <si>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</si>
  <si>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</si>
  <si>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</si>
  <si>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</si>
  <si>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</si>
  <si>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</si>
  <si>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</si>
  <si>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</si>
  <si>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</si>
  <si>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</si>
  <si>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</si>
  <si>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</si>
  <si>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</si>
  <si>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</si>
  <si>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</si>
  <si>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</si>
  <si>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</si>
  <si>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</si>
  <si>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</si>
  <si>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</si>
  <si>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</si>
  <si>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</si>
  <si>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</si>
  <si>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</si>
  <si>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</si>
  <si>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</si>
  <si>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</si>
  <si>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</si>
  <si>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</si>
  <si>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</si>
  <si>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</si>
  <si>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</si>
  <si>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</si>
  <si>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</si>
  <si>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</si>
  <si>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</si>
  <si>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</si>
  <si>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</si>
  <si>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</si>
  <si>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</si>
  <si>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</si>
  <si>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</si>
  <si>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</si>
  <si>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</si>
  <si>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</si>
  <si>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</si>
  <si>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</si>
  <si>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</si>
  <si>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</si>
  <si>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</si>
  <si>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</si>
  <si>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</si>
  <si>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</si>
  <si>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</si>
  <si>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</si>
  <si>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</si>
  <si>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</si>
  <si>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</si>
  <si>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</si>
  <si>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</si>
  <si>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</si>
  <si>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</si>
  <si>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</si>
  <si>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</si>
  <si>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</si>
  <si>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</si>
  <si>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</si>
  <si>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</si>
  <si>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</si>
  <si>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</si>
  <si>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</si>
  <si>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</si>
  <si>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</si>
  <si>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</si>
  <si>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</si>
  <si>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</si>
  <si>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</si>
  <si>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</si>
  <si>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</si>
  <si>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</si>
  <si>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</si>
  <si>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</si>
  <si>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</si>
  <si>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</si>
  <si>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</si>
  <si>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</si>
  <si>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</si>
  <si>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</si>
  <si>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</si>
  <si>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</si>
  <si>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</si>
  <si>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</si>
  <si>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Publicar en el minisitio web del grupo, información sobre los canales para denunciar actos de corrupción, irregularidades o comportamientos no éticos.</t>
  </si>
  <si>
    <t>Realizar dos mesas de trabajo junto con las dependencias a cargo del protocolo de atención ciudadana, para determinar y realizar modificación al mismo.</t>
  </si>
  <si>
    <t>Ninguna</t>
  </si>
  <si>
    <t>publicación realizada</t>
  </si>
  <si>
    <t>mesas de trabajo realizadas</t>
  </si>
  <si>
    <t>PQRSFD respondidas a conformidad</t>
  </si>
  <si>
    <t xml:space="preserve">Actualizar la información en la página web de acuerdo con la Resolución MinTic 1519 de 2020 </t>
  </si>
  <si>
    <t>información actualizada</t>
  </si>
  <si>
    <t>Responder de forma oportuna, efectiva y de fondo las PQRSFD de los ciudadanos y las partes interesadas, que queden bajo la responsabilidad del Grupo Interno de Trabajo de Gestión Documental</t>
  </si>
  <si>
    <t>Remitir la matriz de activos de la información actualizada al usuario del portal GOV.CO para la actualización correspondiente</t>
  </si>
  <si>
    <t>Matriz remitida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</si>
</sst>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9" fontId="20" fillId="0" borderId="1" xfId="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49" fontId="1" fillId="0" borderId="1" xfId="0" applyNumberFormat="1" applyFont="1" applyBorder="1" applyAlignment="1" applyProtection="1">
      <alignment vertical="center" wrapText="1"/>
    </xf>
    <xf numFmtId="14" fontId="1" fillId="0" borderId="1" xfId="0" applyNumberFormat="1" applyFont="1" applyBorder="1" applyAlignment="1" applyProtection="1">
      <alignment vertical="center" wrapText="1"/>
    </xf>
    <xf numFmtId="9" fontId="20" fillId="0" borderId="1" xfId="0" applyNumberFormat="1" applyFont="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70</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0" t="s">
        <v>72</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0" t="s">
        <v>114</v>
      </c>
      <c r="I9" s="91"/>
      <c r="J9" s="91"/>
      <c r="K9" s="91"/>
      <c r="L9" s="91"/>
      <c r="M9" s="92"/>
      <c r="N9" s="90" t="s">
        <v>115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76</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69</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D1" zoomScaleSheetLayoutView="100" workbookViewId="0">
      <selection activeCell="G10" sqref="G10"/>
    </sheetView>
  </sheetViews>
  <sheetFormatPr baseColWidth="10" defaultColWidth="11.42578125" defaultRowHeight="12.75" x14ac:dyDescent="0.25"/>
  <cols>
    <col min="1" max="1" width="23.7109375" style="88" customWidth="1"/>
    <col min="2" max="2" width="13.7109375" style="88" customWidth="1"/>
    <col min="3" max="3" width="14.7109375" style="88" customWidth="1"/>
    <col min="4" max="4" width="18.140625" style="88" customWidth="1"/>
    <col min="5" max="5" width="40.42578125" style="88" customWidth="1"/>
    <col min="6" max="6" width="33.5703125" style="88" customWidth="1"/>
    <col min="7" max="7" width="47.28515625" style="88" customWidth="1"/>
    <col min="8" max="9" width="17.85546875" style="87" customWidth="1"/>
    <col min="10" max="11" width="11.42578125" style="87"/>
    <col min="12" max="12" width="16.85546875" style="87" customWidth="1"/>
    <col min="13" max="13" width="23.42578125" style="87" customWidth="1"/>
    <col min="14" max="14" width="18.28515625" style="87" customWidth="1"/>
    <col min="15" max="15" width="17.140625" style="87" customWidth="1"/>
    <col min="16" max="16" width="11.42578125" style="54"/>
    <col min="17" max="17" width="34" style="88" customWidth="1"/>
    <col min="18" max="18" width="16.28515625" style="89" customWidth="1"/>
    <col min="19" max="19" width="31.140625" style="88" customWidth="1"/>
    <col min="20" max="16384" width="11.42578125" style="1"/>
  </cols>
  <sheetData>
    <row r="1" spans="1:19" ht="24" customHeight="1" x14ac:dyDescent="0.25">
      <c r="A1" s="131"/>
      <c r="B1" s="131"/>
      <c r="C1" s="131"/>
      <c r="D1" s="133" t="s">
        <v>31</v>
      </c>
      <c r="E1" s="134"/>
      <c r="F1" s="134"/>
      <c r="G1" s="134"/>
      <c r="H1" s="134"/>
      <c r="I1" s="134"/>
      <c r="J1" s="134"/>
      <c r="K1" s="134"/>
      <c r="L1" s="134"/>
      <c r="M1" s="134"/>
      <c r="N1" s="135"/>
      <c r="O1" s="116" t="s">
        <v>116</v>
      </c>
      <c r="P1" s="117"/>
      <c r="Q1" s="117"/>
      <c r="R1" s="117"/>
      <c r="S1" s="118"/>
    </row>
    <row r="2" spans="1:19" ht="28.5" customHeight="1" x14ac:dyDescent="0.25">
      <c r="A2" s="131"/>
      <c r="B2" s="131"/>
      <c r="C2" s="131"/>
      <c r="D2" s="121" t="s">
        <v>32</v>
      </c>
      <c r="E2" s="122"/>
      <c r="F2" s="122"/>
      <c r="G2" s="122"/>
      <c r="H2" s="122"/>
      <c r="I2" s="122"/>
      <c r="J2" s="122"/>
      <c r="K2" s="122"/>
      <c r="L2" s="122"/>
      <c r="M2" s="122"/>
      <c r="N2" s="123"/>
      <c r="O2" s="116" t="s">
        <v>175</v>
      </c>
      <c r="P2" s="117"/>
      <c r="Q2" s="117"/>
      <c r="R2" s="117"/>
      <c r="S2" s="118"/>
    </row>
    <row r="3" spans="1:19" ht="22.5" customHeight="1" x14ac:dyDescent="0.25">
      <c r="A3" s="131"/>
      <c r="B3" s="131"/>
      <c r="C3" s="131"/>
      <c r="D3" s="124"/>
      <c r="E3" s="125"/>
      <c r="F3" s="125"/>
      <c r="G3" s="125"/>
      <c r="H3" s="125"/>
      <c r="I3" s="125"/>
      <c r="J3" s="125"/>
      <c r="K3" s="125"/>
      <c r="L3" s="125"/>
      <c r="M3" s="125"/>
      <c r="N3" s="126"/>
      <c r="O3" s="116" t="s">
        <v>176</v>
      </c>
      <c r="P3" s="117"/>
      <c r="Q3" s="117"/>
      <c r="R3" s="117"/>
      <c r="S3" s="118"/>
    </row>
    <row r="4" spans="1:19" ht="24" customHeight="1" x14ac:dyDescent="0.25">
      <c r="A4" s="128" t="s">
        <v>248</v>
      </c>
      <c r="B4" s="128"/>
      <c r="C4" s="128"/>
      <c r="D4" s="128"/>
      <c r="E4" s="128"/>
      <c r="F4" s="128"/>
      <c r="G4" s="128"/>
      <c r="H4" s="128"/>
      <c r="I4" s="128"/>
      <c r="J4" s="128"/>
      <c r="K4" s="128"/>
      <c r="L4" s="128"/>
      <c r="M4" s="128"/>
      <c r="N4" s="128"/>
      <c r="O4" s="128"/>
      <c r="P4" s="128"/>
      <c r="Q4" s="128"/>
      <c r="R4" s="128"/>
      <c r="S4" s="12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0" t="s">
        <v>127</v>
      </c>
      <c r="B6" s="127" t="s">
        <v>5</v>
      </c>
      <c r="C6" s="127"/>
      <c r="D6" s="127"/>
      <c r="E6" s="127"/>
      <c r="F6" s="127"/>
      <c r="G6" s="119" t="s">
        <v>60</v>
      </c>
      <c r="H6" s="119"/>
      <c r="I6" s="119"/>
      <c r="J6" s="119"/>
      <c r="K6" s="119"/>
      <c r="L6" s="119"/>
      <c r="M6" s="119"/>
      <c r="N6" s="119"/>
      <c r="O6" s="112" t="s">
        <v>61</v>
      </c>
      <c r="P6" s="113"/>
      <c r="Q6" s="113"/>
      <c r="R6" s="113"/>
      <c r="S6" s="114"/>
    </row>
    <row r="7" spans="1:19" s="2" customFormat="1" ht="25.5" customHeight="1" x14ac:dyDescent="0.25">
      <c r="A7" s="120"/>
      <c r="B7" s="129" t="s">
        <v>0</v>
      </c>
      <c r="C7" s="129" t="s">
        <v>1</v>
      </c>
      <c r="D7" s="129" t="s">
        <v>2</v>
      </c>
      <c r="E7" s="132" t="s">
        <v>250</v>
      </c>
      <c r="F7" s="132" t="s">
        <v>174</v>
      </c>
      <c r="G7" s="111" t="s">
        <v>173</v>
      </c>
      <c r="H7" s="111" t="s">
        <v>117</v>
      </c>
      <c r="I7" s="111" t="s">
        <v>118</v>
      </c>
      <c r="J7" s="111" t="s">
        <v>33</v>
      </c>
      <c r="K7" s="111"/>
      <c r="L7" s="111" t="s">
        <v>124</v>
      </c>
      <c r="M7" s="111" t="s">
        <v>172</v>
      </c>
      <c r="N7" s="111" t="s">
        <v>34</v>
      </c>
      <c r="O7" s="115" t="s">
        <v>119</v>
      </c>
      <c r="P7" s="115" t="s">
        <v>120</v>
      </c>
      <c r="Q7" s="115" t="s">
        <v>6</v>
      </c>
      <c r="R7" s="130" t="s">
        <v>247</v>
      </c>
      <c r="S7" s="115" t="s">
        <v>62</v>
      </c>
    </row>
    <row r="8" spans="1:19" ht="22.5" customHeight="1" x14ac:dyDescent="0.25">
      <c r="A8" s="120"/>
      <c r="B8" s="129"/>
      <c r="C8" s="129"/>
      <c r="D8" s="129"/>
      <c r="E8" s="132"/>
      <c r="F8" s="132"/>
      <c r="G8" s="111"/>
      <c r="H8" s="111"/>
      <c r="I8" s="111"/>
      <c r="J8" s="62" t="s">
        <v>3</v>
      </c>
      <c r="K8" s="62" t="s">
        <v>4</v>
      </c>
      <c r="L8" s="111"/>
      <c r="M8" s="111"/>
      <c r="N8" s="111"/>
      <c r="O8" s="115"/>
      <c r="P8" s="115"/>
      <c r="Q8" s="115"/>
      <c r="R8" s="130"/>
      <c r="S8" s="115"/>
    </row>
    <row r="9" spans="1:19" ht="38.25" x14ac:dyDescent="0.25">
      <c r="A9" s="78" t="s">
        <v>423</v>
      </c>
      <c r="B9" s="78" t="s">
        <v>29</v>
      </c>
      <c r="C9" s="78" t="s">
        <v>331</v>
      </c>
      <c r="D9" s="78" t="s">
        <v>356</v>
      </c>
      <c r="E9" s="78" t="s">
        <v>361</v>
      </c>
      <c r="F9" s="78" t="s">
        <v>382</v>
      </c>
      <c r="G9" s="78" t="s">
        <v>432</v>
      </c>
      <c r="H9" s="79">
        <v>1</v>
      </c>
      <c r="I9" s="80" t="s">
        <v>435</v>
      </c>
      <c r="J9" s="80">
        <v>45689</v>
      </c>
      <c r="K9" s="80">
        <v>45777</v>
      </c>
      <c r="L9" s="81" t="s">
        <v>125</v>
      </c>
      <c r="M9" s="78" t="s">
        <v>63</v>
      </c>
      <c r="N9" s="55" t="s">
        <v>434</v>
      </c>
      <c r="O9" s="56"/>
      <c r="P9" s="58">
        <f>IF((O9/H9)&gt;100%,100%,(O9/H9))</f>
        <v>0</v>
      </c>
      <c r="Q9" s="55"/>
      <c r="R9" s="57"/>
      <c r="S9" s="55"/>
    </row>
    <row r="10" spans="1:19" ht="127.5" x14ac:dyDescent="0.25">
      <c r="A10" s="78" t="s">
        <v>423</v>
      </c>
      <c r="B10" s="78" t="s">
        <v>29</v>
      </c>
      <c r="C10" s="78" t="s">
        <v>331</v>
      </c>
      <c r="D10" s="78" t="s">
        <v>356</v>
      </c>
      <c r="E10" s="78" t="s">
        <v>361</v>
      </c>
      <c r="F10" s="78" t="s">
        <v>384</v>
      </c>
      <c r="G10" s="78" t="s">
        <v>433</v>
      </c>
      <c r="H10" s="79">
        <v>2</v>
      </c>
      <c r="I10" s="78" t="s">
        <v>436</v>
      </c>
      <c r="J10" s="80">
        <v>45717</v>
      </c>
      <c r="K10" s="82">
        <v>45991</v>
      </c>
      <c r="L10" s="81" t="s">
        <v>125</v>
      </c>
      <c r="M10" s="78" t="s">
        <v>63</v>
      </c>
      <c r="N10" s="55" t="s">
        <v>434</v>
      </c>
      <c r="O10" s="56"/>
      <c r="P10" s="58">
        <f>IF((O10/H10)&gt;100%,100%,(O10/H10))</f>
        <v>0</v>
      </c>
      <c r="Q10" s="55"/>
      <c r="R10" s="57"/>
      <c r="S10" s="55"/>
    </row>
    <row r="11" spans="1:19" ht="38.25" x14ac:dyDescent="0.25">
      <c r="A11" s="78" t="s">
        <v>423</v>
      </c>
      <c r="B11" s="78" t="s">
        <v>29</v>
      </c>
      <c r="C11" s="78" t="s">
        <v>331</v>
      </c>
      <c r="D11" s="78" t="s">
        <v>358</v>
      </c>
      <c r="E11" s="78" t="s">
        <v>367</v>
      </c>
      <c r="F11" s="78" t="s">
        <v>373</v>
      </c>
      <c r="G11" s="78" t="s">
        <v>441</v>
      </c>
      <c r="H11" s="79">
        <v>1</v>
      </c>
      <c r="I11" s="78" t="s">
        <v>442</v>
      </c>
      <c r="J11" s="80">
        <v>45962</v>
      </c>
      <c r="K11" s="82">
        <v>45991</v>
      </c>
      <c r="L11" s="81" t="s">
        <v>125</v>
      </c>
      <c r="M11" s="78" t="s">
        <v>63</v>
      </c>
      <c r="N11" s="55" t="s">
        <v>434</v>
      </c>
      <c r="O11" s="56"/>
      <c r="P11" s="58">
        <f t="shared" ref="P11:P74" si="0">IF((O11/H11)&gt;100%,100%,(O11/H11))</f>
        <v>0</v>
      </c>
      <c r="Q11" s="55"/>
      <c r="R11" s="57"/>
      <c r="S11" s="55"/>
    </row>
    <row r="12" spans="1:19" s="48" customFormat="1" ht="76.5" x14ac:dyDescent="0.25">
      <c r="A12" s="78" t="s">
        <v>423</v>
      </c>
      <c r="B12" s="83" t="s">
        <v>29</v>
      </c>
      <c r="C12" s="83" t="s">
        <v>331</v>
      </c>
      <c r="D12" s="83" t="s">
        <v>356</v>
      </c>
      <c r="E12" s="83" t="s">
        <v>362</v>
      </c>
      <c r="F12" s="83" t="s">
        <v>394</v>
      </c>
      <c r="G12" s="84" t="s">
        <v>440</v>
      </c>
      <c r="H12" s="77">
        <v>1</v>
      </c>
      <c r="I12" s="83" t="s">
        <v>437</v>
      </c>
      <c r="J12" s="85">
        <v>45670</v>
      </c>
      <c r="K12" s="85">
        <v>46010</v>
      </c>
      <c r="L12" s="81" t="s">
        <v>125</v>
      </c>
      <c r="M12" s="78" t="s">
        <v>63</v>
      </c>
      <c r="N12" s="55" t="s">
        <v>434</v>
      </c>
      <c r="O12" s="56"/>
      <c r="P12" s="58">
        <f t="shared" si="0"/>
        <v>0</v>
      </c>
      <c r="Q12" s="55"/>
      <c r="R12" s="57"/>
      <c r="S12" s="55"/>
    </row>
    <row r="13" spans="1:19" s="48" customFormat="1" ht="38.25" x14ac:dyDescent="0.25">
      <c r="A13" s="78" t="s">
        <v>423</v>
      </c>
      <c r="B13" s="83" t="s">
        <v>29</v>
      </c>
      <c r="C13" s="83" t="s">
        <v>331</v>
      </c>
      <c r="D13" s="83" t="s">
        <v>358</v>
      </c>
      <c r="E13" s="83" t="s">
        <v>367</v>
      </c>
      <c r="F13" s="83" t="s">
        <v>395</v>
      </c>
      <c r="G13" s="84" t="s">
        <v>438</v>
      </c>
      <c r="H13" s="86">
        <v>1</v>
      </c>
      <c r="I13" s="85" t="s">
        <v>439</v>
      </c>
      <c r="J13" s="85">
        <v>45670</v>
      </c>
      <c r="K13" s="85">
        <v>46010</v>
      </c>
      <c r="L13" s="81" t="s">
        <v>125</v>
      </c>
      <c r="M13" s="78" t="s">
        <v>63</v>
      </c>
      <c r="N13" s="55" t="s">
        <v>434</v>
      </c>
      <c r="O13" s="56"/>
      <c r="P13" s="58">
        <f t="shared" si="0"/>
        <v>0</v>
      </c>
      <c r="Q13" s="55"/>
      <c r="R13" s="57"/>
      <c r="S13" s="55"/>
    </row>
    <row r="14" spans="1:19" ht="20.25" x14ac:dyDescent="0.25">
      <c r="A14" s="55"/>
      <c r="B14" s="55"/>
      <c r="C14" s="55"/>
      <c r="D14" s="55"/>
      <c r="E14" s="55"/>
      <c r="F14" s="55"/>
      <c r="G14" s="139"/>
      <c r="H14" s="56"/>
      <c r="I14" s="55"/>
      <c r="J14" s="57"/>
      <c r="K14" s="140"/>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41"/>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41"/>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42"/>
      <c r="K21" s="142"/>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41"/>
      <c r="K29" s="141"/>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WjYIv+nTXhjPmKyi4MAmUltVytd+8tT9/VVBAwRGpk6Fz0HUlOwEiUjQ66gxXfvXSLIraFIep9ZMImbFhQJKLQ==" saltValue="/p8ulStLeQIuVn7pwgXpa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14:H871 H9:H11" xr:uid="{00000000-0002-0000-0100-000009000000}">
      <formula1>0</formula1>
    </dataValidation>
    <dataValidation type="list" allowBlank="1" sqref="E9:F11 E14:F872" xr:uid="{00000000-0002-0000-0100-000004000000}">
      <formula1>INDIRECT(D9)</formula1>
    </dataValidation>
    <dataValidation type="list" allowBlank="1" showErrorMessage="1" sqref="C9:D11 C14: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11 B14: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6" t="s">
        <v>27</v>
      </c>
      <c r="B2" s="49" t="s">
        <v>108</v>
      </c>
      <c r="C2" s="137" t="s">
        <v>77</v>
      </c>
      <c r="D2" s="137"/>
      <c r="E2" s="137"/>
      <c r="F2" s="137"/>
    </row>
    <row r="3" spans="1:36" ht="27.75" customHeight="1" x14ac:dyDescent="0.25">
      <c r="A3" s="136"/>
      <c r="B3" s="136" t="s">
        <v>79</v>
      </c>
      <c r="C3" s="136" t="s">
        <v>78</v>
      </c>
      <c r="D3" s="136" t="s">
        <v>2</v>
      </c>
      <c r="E3" s="136" t="s">
        <v>354</v>
      </c>
      <c r="F3" s="136" t="s">
        <v>249</v>
      </c>
      <c r="G3" s="136" t="s">
        <v>141</v>
      </c>
      <c r="H3" s="136" t="s">
        <v>28</v>
      </c>
      <c r="I3" s="136" t="s">
        <v>80</v>
      </c>
      <c r="J3" s="136" t="s">
        <v>81</v>
      </c>
      <c r="K3" s="136" t="s">
        <v>88</v>
      </c>
      <c r="L3" s="136" t="s">
        <v>89</v>
      </c>
      <c r="M3" s="136" t="s">
        <v>82</v>
      </c>
      <c r="N3" s="136" t="s">
        <v>83</v>
      </c>
      <c r="O3" s="136" t="s">
        <v>84</v>
      </c>
      <c r="P3" s="136" t="s">
        <v>85</v>
      </c>
      <c r="Q3" s="136" t="s">
        <v>86</v>
      </c>
      <c r="R3" s="136" t="s">
        <v>87</v>
      </c>
      <c r="S3" s="136" t="s">
        <v>29</v>
      </c>
      <c r="T3" s="136" t="s">
        <v>355</v>
      </c>
      <c r="U3" s="136" t="s">
        <v>356</v>
      </c>
      <c r="W3" s="136" t="s">
        <v>357</v>
      </c>
      <c r="Y3" s="136" t="s">
        <v>358</v>
      </c>
      <c r="AA3" s="136" t="s">
        <v>359</v>
      </c>
      <c r="AC3" s="136" t="s">
        <v>101</v>
      </c>
      <c r="AE3" s="136" t="s">
        <v>100</v>
      </c>
      <c r="AF3" s="136" t="s">
        <v>99</v>
      </c>
      <c r="AH3" s="136" t="s">
        <v>109</v>
      </c>
      <c r="AI3" s="136" t="s">
        <v>123</v>
      </c>
      <c r="AJ3" s="138" t="s">
        <v>132</v>
      </c>
    </row>
    <row r="4" spans="1:36" ht="30" customHeight="1" x14ac:dyDescent="0.25">
      <c r="A4" s="136"/>
      <c r="B4" s="136"/>
      <c r="C4" s="136"/>
      <c r="D4" s="136"/>
      <c r="E4" s="136"/>
      <c r="F4" s="136"/>
      <c r="G4" s="136"/>
      <c r="H4" s="136"/>
      <c r="I4" s="136"/>
      <c r="J4" s="136"/>
      <c r="K4" s="136"/>
      <c r="L4" s="136"/>
      <c r="M4" s="136"/>
      <c r="N4" s="136"/>
      <c r="O4" s="136"/>
      <c r="P4" s="136"/>
      <c r="Q4" s="136"/>
      <c r="R4" s="136"/>
      <c r="S4" s="136"/>
      <c r="T4" s="136"/>
      <c r="U4" s="136"/>
      <c r="W4" s="136"/>
      <c r="Y4" s="136"/>
      <c r="AA4" s="136"/>
      <c r="AC4" s="136"/>
      <c r="AE4" s="136"/>
      <c r="AF4" s="136"/>
      <c r="AH4" s="136"/>
      <c r="AI4" s="136"/>
      <c r="AJ4" s="138"/>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2025-01-31T15:20:00Z</dcterms:modified>
</cp:coreProperties>
</file>