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33AD762B-171A-48E6-BA78-A8B15B466EE4}"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'FOR-PES-006'!$A$8:$S$890</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9" i="1"/>
  <c r="P890" i="1" l="1"/>
  <c r="P889" i="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6" i="1"/>
  <c r="P15" i="1"/>
  <c r="P14" i="1"/>
  <c r="P13" i="1"/>
  <c r="P12" i="1"/>
  <c r="P11" i="1"/>
  <c r="P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<sst xmlns="http://schemas.openxmlformats.org/spreadsheetml/2006/main" count="857" uniqueCount="714">
  <si>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</si>
  <si>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</si>
  <si>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</si>
  <si>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</si>
  <si>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</si>
  <si>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</si>
  <si>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</si>
  <si>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</si>
  <si>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</si>
  <si>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</si>
  <si>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</si>
  <si>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</si>
  <si>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</si>
  <si>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</si>
  <si>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</si>
  <si>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</si>
  <si>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</si>
  <si>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</si>
  <si>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</si>
  <si>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</si>
  <si>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</si>
  <si>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</si>
  <si>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</si>
  <si>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</si>
  <si>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</si>
  <si>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</si>
  <si>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</si>
  <si>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</si>
  <si>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</si>
  <si>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</si>
  <si>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</si>
  <si>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</si>
  <si>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</si>
  <si>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</si>
  <si>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</si>
  <si>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</si>
  <si>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</si>
  <si>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</si>
  <si>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</si>
  <si>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</si>
  <si>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</si>
  <si>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</si>
  <si>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</si>
  <si>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</si>
  <si>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</si>
  <si>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</si>
  <si>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</si>
  <si>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</si>
  <si>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</si>
  <si>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</si>
  <si>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</si>
  <si>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</si>
  <si>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</si>
  <si>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</si>
  <si>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</si>
  <si>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</si>
  <si>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</si>
  <si>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</si>
  <si>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</si>
  <si>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</si>
  <si>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</si>
  <si>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</si>
  <si>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</si>
  <si>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</si>
  <si>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</si>
  <si>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</si>
  <si>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</si>
  <si>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</si>
  <si>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</si>
  <si>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</si>
  <si>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</si>
  <si>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</si>
  <si>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</si>
  <si>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</si>
  <si>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</si>
  <si>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</si>
  <si>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</si>
  <si>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</si>
  <si>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</si>
  <si>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</si>
  <si>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</si>
  <si>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</si>
  <si>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</si>
  <si>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</si>
  <si>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</si>
  <si>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</si>
  <si>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</si>
  <si>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</si>
  <si>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</si>
  <si>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</si>
  <si>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</si>
  <si>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</si>
  <si>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</si>
  <si>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</si>
  <si>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</si>
  <si>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</si>
  <si>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</si>
  <si>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</si>
  <si>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</si>
  <si>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</si>
  <si>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</si>
  <si>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</si>
  <si>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</si>
  <si>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</si>
  <si>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</si>
  <si>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</si>
  <si>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</si>
  <si>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</si>
  <si>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</si>
  <si>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</si>
  <si>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</si>
  <si>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</si>
  <si>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</si>
  <si>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</si>
  <si>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</si>
  <si>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</si>
  <si>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</si>
  <si>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</si>
  <si>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</si>
  <si>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</si>
  <si>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</si>
  <si>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</si>
  <si>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</si>
  <si>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</si>
  <si>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</si>
  <si>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</si>
  <si>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</si>
  <si>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</si>
  <si>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</si>
  <si>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</si>
  <si>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</si>
  <si>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</si>
  <si>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</si>
  <si>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</si>
  <si>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</si>
  <si>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</si>
  <si>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</si>
  <si>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</si>
  <si>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</si>
  <si>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</si>
  <si>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</si>
  <si>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</si>
  <si>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</si>
  <si>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</si>
  <si>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</si>
  <si>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</si>
  <si>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</si>
  <si>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</si>
  <si>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</si>
  <si>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</si>
  <si>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</si>
  <si>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</si>
  <si>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</si>
  <si>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</si>
  <si>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</si>
  <si>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</si>
  <si>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</si>
  <si>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</si>
  <si>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</si>
  <si>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</si>
  <si>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</si>
  <si>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</si>
  <si>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</si>
  <si>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</si>
  <si>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</si>
  <si>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</si>
  <si>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</si>
  <si>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</si>
  <si>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</si>
  <si>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</si>
  <si>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</si>
  <si>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</si>
  <si>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</si>
  <si>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</si>
  <si>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</si>
  <si>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</si>
  <si>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</si>
  <si>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</si>
  <si>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</si>
  <si>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</si>
  <si>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</si>
  <si>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</si>
  <si>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</si>
  <si>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</si>
  <si>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</si>
  <si>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</si>
  <si>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</si>
  <si>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</si>
  <si>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</si>
  <si>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</si>
  <si>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</si>
  <si>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</si>
  <si>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</si>
  <si>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</si>
  <si>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</si>
  <si>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</si>
  <si>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</si>
  <si>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</si>
  <si>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</si>
  <si>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</si>
  <si>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</si>
  <si>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</si>
  <si>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</si>
  <si>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</si>
  <si>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</si>
  <si>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</si>
  <si>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</si>
  <si>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</si>
  <si>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</si>
  <si>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</si>
  <si>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</si>
  <si>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</si>
  <si>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</si>
  <si>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</si>
  <si>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</si>
  <si>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</si>
  <si>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</si>
  <si>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</si>
  <si>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</si>
  <si>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</si>
  <si>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</si>
  <si>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</si>
  <si>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</si>
  <si>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</si>
  <si>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</si>
  <si>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</si>
  <si>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</si>
  <si>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</si>
  <si>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</si>
  <si>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</si>
  <si>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</si>
  <si>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</si>
  <si>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</si>
  <si>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</si>
  <si>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</si>
  <si>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</si>
  <si>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</si>
  <si>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</si>
  <si>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</si>
  <si>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</si>
  <si>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</si>
  <si>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</si>
  <si>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</si>
  <si>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</si>
  <si>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</si>
  <si>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</si>
  <si>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</si>
  <si>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</si>
  <si>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</si>
  <si>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</si>
  <si>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</si>
  <si>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</si>
  <si>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</si>
  <si>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</si>
  <si>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</si>
  <si>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</si>
  <si>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</si>
  <si>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</si>
  <si>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</si>
  <si>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</si>
  <si>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</si>
  <si>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</si>
  <si>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</si>
  <si>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</si>
  <si>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</si>
  <si>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</si>
  <si>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</si>
  <si>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</si>
  <si>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</si>
  <si>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</si>
  <si>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</si>
  <si>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</si>
  <si>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</si>
  <si>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</si>
  <si>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</si>
  <si>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</si>
  <si>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</si>
  <si>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</si>
  <si>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</si>
  <si>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</si>
  <si>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</si>
  <si>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</si>
  <si>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</si>
  <si>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</si>
  <si>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</si>
  <si>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</si>
  <si>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</si>
  <si>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</si>
  <si>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</si>
  <si>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</si>
  <si>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</si>
  <si>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</si>
  <si>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</si>
  <si>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</si>
  <si>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</si>
  <si>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</si>
  <si>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</si>
  <si>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</si>
  <si>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</si>
  <si>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</si>
  <si>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</si>
  <si>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</si>
  <si>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</si>
  <si>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</si>
  <si>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</si>
  <si>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</si>
  <si>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</si>
  <si>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</si>
  <si>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</si>
  <si>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</si>
  <si>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</si>
  <si>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</si>
  <si>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</si>
  <si>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</si>
  <si>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</si>
  <si>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</si>
  <si>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</si>
  <si>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</si>
  <si>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</si>
  <si>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</si>
  <si>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</si>
  <si>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</si>
  <si>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</si>
  <si>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</si>
  <si>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</si>
  <si>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</si>
  <si>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</si>
  <si>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</si>
  <si>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</si>
  <si>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</si>
  <si>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</si>
  <si>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</si>
  <si>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</si>
  <si>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</si>
  <si>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</si>
  <si>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</si>
  <si>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</si>
  <si>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</si>
  <si>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</si>
  <si>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</si>
  <si>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</si>
  <si>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</si>
  <si>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</si>
  <si>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</si>
  <si>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</si>
  <si>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</si>
  <si>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</si>
  <si>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</si>
  <si>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</si>
  <si>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</si>
  <si>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</si>
  <si>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</si>
  <si>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</si>
  <si>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</si>
  <si>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</si>
  <si>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</si>
  <si>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</si>
  <si>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</si>
  <si>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</si>
  <si>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</si>
  <si>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</si>
  <si>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</si>
  <si>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</si>
  <si>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</si>
  <si>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</si>
  <si>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</si>
  <si>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</si>
  <si>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</si>
  <si>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</si>
  <si>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</si>
  <si>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</si>
  <si>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</si>
  <si>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</si>
  <si>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</si>
  <si>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</si>
  <si>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</si>
  <si>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</si>
  <si>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</si>
  <si>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</si>
  <si>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</si>
  <si>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</si>
  <si>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</si>
  <si>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</si>
  <si>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</si>
  <si>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</si>
  <si>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</si>
  <si>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</si>
  <si>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</si>
  <si>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</si>
  <si>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</si>
  <si>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</si>
  <si>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</si>
  <si>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</si>
  <si>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</si>
  <si>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</si>
  <si>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</si>
  <si>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</si>
  <si>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</si>
  <si>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</si>
  <si>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</si>
  <si>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</si>
  <si>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</si>
  <si>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</si>
  <si>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</si>
  <si>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</si>
  <si>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</si>
  <si>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</si>
  <si>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</si>
  <si>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</si>
  <si>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</si>
  <si>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</si>
  <si>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</si>
  <si>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</si>
  <si>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</si>
  <si>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</si>
  <si>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</si>
  <si>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</si>
  <si>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</si>
  <si>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</si>
  <si>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</si>
  <si>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</si>
  <si>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</si>
  <si>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</si>
  <si>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</si>
  <si>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</si>
  <si>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</si>
  <si>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</si>
  <si>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</si>
  <si>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</si>
  <si>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</si>
  <si>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</si>
  <si>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</si>
  <si>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</si>
  <si>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</si>
  <si>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</si>
  <si>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</si>
  <si>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</si>
  <si>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</si>
  <si>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</si>
  <si>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</si>
  <si>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</si>
  <si>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</si>
  <si>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</si>
  <si>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</si>
  <si>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</si>
  <si>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</si>
  <si>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</si>
  <si>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</si>
  <si>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</si>
  <si>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</si>
  <si>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</si>
  <si>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</si>
  <si>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</si>
  <si>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</si>
  <si>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</si>
  <si>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</si>
  <si>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</si>
  <si>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</si>
  <si>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</si>
  <si>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</si>
  <si>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</si>
  <si>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</si>
  <si>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</si>
  <si>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</si>
  <si>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</si>
  <si>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</si>
  <si>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</si>
  <si>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</si>
  <si>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</si>
  <si>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</si>
  <si>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</si>
  <si>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</si>
  <si>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</si>
  <si>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</si>
  <si>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</si>
  <si>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</si>
  <si>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</si>
  <si>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</si>
  <si>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</si>
  <si>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</si>
  <si>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</si>
  <si>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</si>
  <si>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</si>
  <si>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</si>
  <si>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</si>
  <si>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</si>
  <si>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</si>
  <si>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</si>
  <si>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</si>
  <si>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</si>
  <si>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</si>
  <si>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</si>
  <si>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</si>
  <si>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</si>
  <si>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</si>
  <si>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</si>
  <si>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</si>
  <si>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</si>
  <si>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</si>
  <si>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</si>
  <si>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</si>
  <si>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</si>
  <si>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</si>
  <si>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</si>
  <si>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</si>
  <si>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</si>
  <si>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</si>
  <si>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</si>
  <si>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</si>
  <si>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</si>
  <si>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</si>
  <si>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</si>
  <si>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</si>
  <si>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</si>
  <si>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</si>
  <si>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</si>
  <si>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</si>
  <si>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</si>
  <si>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</si>
  <si>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</si>
  <si>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</si>
  <si>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</si>
  <si>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</si>
  <si>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</si>
  <si>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</si>
  <si>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</si>
  <si>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</si>
  <si>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</si>
  <si>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</si>
  <si>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</si>
  <si>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</si>
  <si>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</si>
  <si>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</si>
  <si>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</si>
  <si>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</si>
  <si>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</si>
  <si>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</si>
  <si>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</si>
  <si>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</si>
  <si>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</si>
  <si>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</si>
  <si>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</si>
  <si>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</si>
  <si>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</si>
  <si>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</si>
  <si>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</si>
  <si>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</si>
  <si>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</si>
  <si>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</si>
  <si>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</si>
  <si>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</si>
  <si>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</si>
  <si>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</si>
  <si>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</si>
  <si>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</si>
  <si>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</si>
  <si>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</si>
  <si>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</si>
  <si>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</si>
  <si>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</si>
  <si>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</si>
  <si>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</si>
  <si>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</si>
  <si>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</si>
  <si>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</si>
  <si>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</si>
  <si>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</si>
  <si>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</si>
  <si>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</si>
  <si>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</si>
  <si>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</si>
  <si>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</si>
  <si>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</si>
  <si>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</si>
  <si>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</si>
  <si>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</si>
  <si>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</si>
  <si>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</si>
  <si>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</si>
  <si>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</si>
  <si>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</si>
  <si>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</si>
  <si>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</si>
  <si>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</si>
  <si>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</si>
  <si>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</si>
  <si>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</si>
  <si>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</si>
  <si>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</si>
  <si>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</si>
  <si>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</si>
  <si>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</si>
  <si>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</si>
  <si>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</si>
  <si>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</si>
  <si>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</si>
  <si>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</si>
  <si>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</si>
  <si>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</si>
  <si>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</si>
  <si>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</si>
  <si>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</si>
  <si>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</si>
  <si>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</si>
  <si>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</si>
  <si>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</si>
  <si>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</si>
  <si>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</si>
  <si>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</si>
  <si>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</si>
  <si>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</si>
  <si>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</si>
  <si>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</si>
  <si>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</si>
  <si>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</si>
  <si>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</si>
  <si>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</si>
  <si>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</si>
  <si>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</si>
  <si>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</si>
  <si>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</si>
  <si>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</si>
  <si>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</si>
  <si>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</si>
  <si>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</si>
  <si>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</si>
  <si>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</si>
  <si>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</si>
  <si>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</si>
  <si>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</si>
  <si>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</si>
  <si>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</si>
  <si>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</si>
  <si>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</si>
  <si>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</si>
  <si>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</si>
  <si>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</si>
  <si>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</si>
  <si>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</si>
  <si>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</si>
  <si>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</si>
  <si>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</si>
  <si>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</si>
  <si>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</si>
  <si>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</si>
  <si>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</si>
  <si>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</si>
  <si>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</si>
  <si>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</si>
  <si>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</si>
  <si>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</si>
  <si>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</si>
  <si>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</si>
  <si>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</si>
  <si>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</si>
  <si>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</si>
  <si>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</si>
  <si>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</si>
  <si>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</si>
  <si>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</si>
  <si>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</si>
  <si>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</si>
  <si>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</si>
  <si>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</si>
  <si>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</si>
  <si>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</si>
  <si>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</si>
  <si>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</si>
  <si>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</si>
  <si>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</si>
  <si>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</si>
  <si>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</si>
  <si>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</si>
  <si>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</si>
  <si>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</si>
  <si>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</si>
  <si>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</si>
  <si>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</si>
  <si>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</si>
  <si>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</si>
  <si>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</si>
  <si>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</si>
  <si>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</si>
  <si>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</si>
  <si>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</si>
  <si>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</si>
  <si>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</si>
  <si>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</si>
  <si>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</si>
  <si>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No aplica</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</si>
  <si>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</si>
  <si>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</si>
  <si>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</si>
  <si>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</si>
  <si>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</si>
  <si>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</si>
  <si>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</si>
  <si>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</si>
  <si>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</si>
  <si>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Presentación de la propuesta del estatuto docente del IPN</t>
  </si>
  <si>
    <t>Propuesta presentada al Consejo Superior</t>
  </si>
  <si>
    <t>Presentar propuesta de Evaluación Docente IPN, al Consejo Directivo del IPN</t>
  </si>
  <si>
    <t>Propuesta entregada al Consejo Directivo</t>
  </si>
  <si>
    <t>Hacer la solicitud de la vinculación de tres profesionales para ByOe con el fin de fortalecer la atención de las comunidades del IPN</t>
  </si>
  <si>
    <t>Se vincularon como supernumerarios tres profesionales de apoyo para el equipo de Bienestar y Orientación Escolar</t>
  </si>
  <si>
    <t>Actividades realizadas</t>
  </si>
  <si>
    <t xml:space="preserve">Solicitudes de Vinculaciones realizadas       </t>
  </si>
  <si>
    <t>Adelantar las acciones necesarias para el fortalecimiento de las acciones con el Instituto Goethe, la Alianza Francesa con el fin de buscar mecanismos que apoyen a los docentes del área de lengua extranjera el idioma Alemán y Frances.</t>
  </si>
  <si>
    <t>Se cito a la mesa de trabajo para el 08 de agosto con el fin de revisar las propuestas de estatuto docente. Se instauró la mesa de trabajo del estatuto docente, se llevó a cabo la sesión el 08 de agosto y se revisaron las 3 propuestas presentadas por los diferentes proponentes,  en espera de la próxima reunión.</t>
  </si>
  <si>
    <t>En el IPN, se recibieron 47 solicitudes de PQRFSD de las cuales se respondieron 43 en su totalidad. Quedando pendientes 4 de ellas para el inicio 2025</t>
  </si>
  <si>
    <t>Reporte de FOR010 del 14 de marzo con la transferencia documental a Archivo General. El 20 de septiembre inició la reunión de revisión documental entre la funcionaria encargada el archivo satélite del IPN y los funcionarios de Gestión Documental, con el traslado de 34 cajas con archivo documental para transferir. El 04 de octubre de 2024, se realizó la transferencia documental de 40 carpetas.</t>
  </si>
  <si>
    <t>Se crea el Acuerdo 06 de 2024 del Consejo Directivo donde se deja establecido el Acuerdo de evaluación</t>
  </si>
  <si>
    <t xml:space="preserve">Dado que se recibieron 4 solicitudes al cierre de la vigencia 2024, por lo tanto se suspendieron términos. </t>
  </si>
  <si>
    <t>Desde el área de lengua extranjera se adelantaron acciones encaminadas al favorecimiento de docentes y estudiantes con el desarrollo de actividades como el uso de la Biblioteca Digital Culturethèque y el apoyo en aplicación de exámenes internacionales a docentes del IPN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</si>
</sst>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1">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4" borderId="0" xfId="0" applyFont="1" applyFill="1" applyAlignment="1">
      <alignment vertical="center" wrapText="1"/>
    </xf>
    <xf numFmtId="0" fontId="17" fillId="4" borderId="0" xfId="0" applyFont="1" applyFill="1" applyAlignment="1">
      <alignment vertical="center" wrapText="1"/>
    </xf>
    <xf numFmtId="0" fontId="17" fillId="15" borderId="0" xfId="0" applyFont="1" applyFill="1" applyAlignment="1">
      <alignment vertical="center" wrapText="1"/>
    </xf>
    <xf numFmtId="0" fontId="17" fillId="16"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7"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18"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18" borderId="1" xfId="0"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18" borderId="1" xfId="0" applyNumberFormat="1" applyFont="1" applyFill="1" applyBorder="1" applyAlignment="1" applyProtection="1">
      <alignment vertical="center" wrapText="1"/>
    </xf>
    <xf numFmtId="1" fontId="20" fillId="18" borderId="1" xfId="0" applyNumberFormat="1" applyFont="1" applyFill="1" applyBorder="1" applyAlignment="1" applyProtection="1">
      <alignment horizontal="center" vertical="center" wrapText="1"/>
    </xf>
    <xf numFmtId="0" fontId="20" fillId="18"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14" fontId="2" fillId="13"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2" borderId="20" xfId="0" applyFont="1" applyFill="1" applyBorder="1" applyAlignment="1">
      <alignment horizontal="center" vertical="center" wrapText="1"/>
    </xf>
    <xf numFmtId="0" fontId="24" fillId="12" borderId="21" xfId="0" applyFont="1" applyFill="1" applyBorder="1" applyAlignment="1">
      <alignment horizontal="center" vertical="center" wrapText="1"/>
    </xf>
    <xf numFmtId="0" fontId="24" fillId="12"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1"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3" fillId="0" borderId="1" xfId="0" applyFont="1" applyBorder="1" applyAlignment="1" applyProtection="1">
      <alignment vertical="center" wrapText="1"/>
    </xf>
  </cellXfs>
  <cellStyles count="2">
    <cellStyle name="Normal" xfId="0" builtinId="0"/>
    <cellStyle name="Porcentaje" xfId="1" builtinId="5"/>
  </cellStyles>
  <dxfs count="12">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7" t="s">
        <v>59</v>
      </c>
      <c r="B1" s="98"/>
      <c r="C1" s="98"/>
      <c r="D1" s="98"/>
      <c r="E1" s="98"/>
      <c r="F1" s="98"/>
      <c r="G1" s="98"/>
      <c r="H1" s="98"/>
      <c r="I1" s="98"/>
      <c r="J1" s="98"/>
      <c r="K1" s="98"/>
      <c r="L1" s="98"/>
      <c r="M1" s="98"/>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9" t="s">
        <v>5</v>
      </c>
      <c r="C4" s="109"/>
      <c r="D4" s="109"/>
      <c r="E4" s="109"/>
      <c r="F4" s="109"/>
      <c r="G4" s="110"/>
      <c r="H4" s="105" t="s">
        <v>60</v>
      </c>
      <c r="I4" s="106"/>
      <c r="J4" s="106"/>
      <c r="K4" s="106"/>
      <c r="L4" s="106"/>
      <c r="M4" s="107"/>
      <c r="N4" s="99" t="s">
        <v>61</v>
      </c>
      <c r="O4" s="100"/>
      <c r="P4" s="100"/>
      <c r="Q4" s="100"/>
      <c r="R4" s="100"/>
    </row>
    <row r="5" spans="1:18" ht="36.75" customHeight="1" x14ac:dyDescent="0.25">
      <c r="A5" s="11"/>
      <c r="B5" s="102" t="s">
        <v>71</v>
      </c>
      <c r="C5" s="102"/>
      <c r="D5" s="102"/>
      <c r="E5" s="102"/>
      <c r="F5" s="102"/>
      <c r="G5" s="108"/>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101" t="s">
        <v>73</v>
      </c>
      <c r="I7" s="102"/>
      <c r="J7" s="102"/>
      <c r="K7" s="102"/>
      <c r="L7" s="102"/>
      <c r="M7" s="108"/>
      <c r="N7" s="101" t="s">
        <v>66</v>
      </c>
      <c r="O7" s="102"/>
      <c r="P7" s="102"/>
      <c r="Q7" s="102"/>
      <c r="R7" s="102"/>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91" t="s">
        <v>244</v>
      </c>
      <c r="I9" s="92"/>
      <c r="J9" s="92"/>
      <c r="K9" s="92"/>
      <c r="L9" s="92"/>
      <c r="M9" s="93"/>
      <c r="N9" s="91" t="s">
        <v>245</v>
      </c>
      <c r="O9" s="92"/>
      <c r="P9" s="92"/>
      <c r="Q9" s="92"/>
      <c r="R9" s="92"/>
    </row>
    <row r="10" spans="1:18" ht="126" customHeight="1" x14ac:dyDescent="0.25">
      <c r="A10" s="11"/>
      <c r="B10" s="103" t="s">
        <v>45</v>
      </c>
      <c r="C10" s="111" t="s">
        <v>56</v>
      </c>
      <c r="D10" s="24" t="s">
        <v>48</v>
      </c>
      <c r="E10" s="3" t="s">
        <v>47</v>
      </c>
      <c r="F10" s="5" t="s">
        <v>65</v>
      </c>
      <c r="G10" s="29"/>
      <c r="H10" s="91"/>
      <c r="I10" s="92"/>
      <c r="J10" s="92"/>
      <c r="K10" s="92"/>
      <c r="L10" s="92"/>
      <c r="M10" s="93"/>
      <c r="N10" s="91"/>
      <c r="O10" s="92"/>
      <c r="P10" s="92"/>
      <c r="Q10" s="92"/>
      <c r="R10" s="92"/>
    </row>
    <row r="11" spans="1:18" ht="48" customHeight="1" x14ac:dyDescent="0.25">
      <c r="A11" s="11"/>
      <c r="B11" s="103"/>
      <c r="C11" s="111"/>
      <c r="D11" s="24" t="s">
        <v>49</v>
      </c>
      <c r="E11" s="3" t="s">
        <v>50</v>
      </c>
      <c r="F11" s="5" t="s">
        <v>65</v>
      </c>
      <c r="G11" s="29"/>
      <c r="H11" s="91"/>
      <c r="I11" s="92"/>
      <c r="J11" s="92"/>
      <c r="K11" s="92"/>
      <c r="L11" s="92"/>
      <c r="M11" s="93"/>
      <c r="N11" s="91"/>
      <c r="O11" s="92"/>
      <c r="P11" s="92"/>
      <c r="Q11" s="92"/>
      <c r="R11" s="92"/>
    </row>
    <row r="12" spans="1:18" ht="167.25" customHeight="1" x14ac:dyDescent="0.25">
      <c r="A12" s="11"/>
      <c r="B12" s="103"/>
      <c r="C12" s="111"/>
      <c r="D12" s="24" t="s">
        <v>51</v>
      </c>
      <c r="E12" s="3" t="s">
        <v>77</v>
      </c>
      <c r="F12" s="5" t="s">
        <v>65</v>
      </c>
      <c r="G12" s="29"/>
      <c r="H12" s="91"/>
      <c r="I12" s="92"/>
      <c r="J12" s="92"/>
      <c r="K12" s="92"/>
      <c r="L12" s="92"/>
      <c r="M12" s="93"/>
      <c r="N12" s="91"/>
      <c r="O12" s="92"/>
      <c r="P12" s="92"/>
      <c r="Q12" s="92"/>
      <c r="R12" s="92"/>
    </row>
    <row r="13" spans="1:18" ht="147" customHeight="1" x14ac:dyDescent="0.25">
      <c r="A13" s="11"/>
      <c r="B13" s="103"/>
      <c r="C13" s="111"/>
      <c r="D13" s="24" t="s">
        <v>52</v>
      </c>
      <c r="E13" s="3" t="s">
        <v>53</v>
      </c>
      <c r="F13" s="5" t="s">
        <v>65</v>
      </c>
      <c r="G13" s="29"/>
      <c r="H13" s="91"/>
      <c r="I13" s="92"/>
      <c r="J13" s="92"/>
      <c r="K13" s="92"/>
      <c r="L13" s="92"/>
      <c r="M13" s="93"/>
      <c r="N13" s="91"/>
      <c r="O13" s="92"/>
      <c r="P13" s="92"/>
      <c r="Q13" s="92"/>
      <c r="R13" s="92"/>
    </row>
    <row r="14" spans="1:18" ht="153.75" customHeight="1" x14ac:dyDescent="0.25">
      <c r="A14" s="11"/>
      <c r="B14" s="103"/>
      <c r="C14" s="111"/>
      <c r="D14" s="24" t="s">
        <v>54</v>
      </c>
      <c r="E14" s="3" t="s">
        <v>55</v>
      </c>
      <c r="F14" s="5" t="s">
        <v>65</v>
      </c>
      <c r="G14" s="29"/>
      <c r="H14" s="91"/>
      <c r="I14" s="92"/>
      <c r="J14" s="92"/>
      <c r="K14" s="92"/>
      <c r="L14" s="92"/>
      <c r="M14" s="93"/>
      <c r="N14" s="91"/>
      <c r="O14" s="92"/>
      <c r="P14" s="92"/>
      <c r="Q14" s="92"/>
      <c r="R14" s="92"/>
    </row>
    <row r="15" spans="1:18" ht="27" customHeight="1" x14ac:dyDescent="0.25">
      <c r="A15" s="11"/>
      <c r="B15" s="103"/>
      <c r="C15" s="111"/>
      <c r="D15" s="24" t="s">
        <v>70</v>
      </c>
      <c r="E15" s="3" t="s">
        <v>65</v>
      </c>
      <c r="F15" s="5" t="s">
        <v>65</v>
      </c>
      <c r="G15" s="29"/>
      <c r="H15" s="91"/>
      <c r="I15" s="92"/>
      <c r="J15" s="92"/>
      <c r="K15" s="92"/>
      <c r="L15" s="92"/>
      <c r="M15" s="93"/>
      <c r="N15" s="91"/>
      <c r="O15" s="92"/>
      <c r="P15" s="92"/>
      <c r="Q15" s="92"/>
      <c r="R15" s="92"/>
    </row>
    <row r="16" spans="1:18" ht="19.5" customHeight="1" x14ac:dyDescent="0.25">
      <c r="A16" s="11"/>
      <c r="B16" s="103"/>
      <c r="C16" s="44" t="s">
        <v>67</v>
      </c>
      <c r="D16" s="43" t="s">
        <v>65</v>
      </c>
      <c r="E16" s="3" t="s">
        <v>65</v>
      </c>
      <c r="F16" s="5" t="s">
        <v>65</v>
      </c>
      <c r="G16" s="29"/>
      <c r="H16" s="91"/>
      <c r="I16" s="92"/>
      <c r="J16" s="92"/>
      <c r="K16" s="92"/>
      <c r="L16" s="92"/>
      <c r="M16" s="93"/>
      <c r="N16" s="91"/>
      <c r="O16" s="92"/>
      <c r="P16" s="92"/>
      <c r="Q16" s="92"/>
      <c r="R16" s="92"/>
    </row>
    <row r="17" spans="1:18" ht="95.25" customHeight="1" thickBot="1" x14ac:dyDescent="0.3">
      <c r="A17" s="31"/>
      <c r="B17" s="104"/>
      <c r="C17" s="22" t="s">
        <v>57</v>
      </c>
      <c r="D17" s="25" t="s">
        <v>58</v>
      </c>
      <c r="E17" s="45" t="s">
        <v>65</v>
      </c>
      <c r="F17" s="46" t="s">
        <v>65</v>
      </c>
      <c r="G17" s="29"/>
      <c r="H17" s="91"/>
      <c r="I17" s="92"/>
      <c r="J17" s="92"/>
      <c r="K17" s="92"/>
      <c r="L17" s="92"/>
      <c r="M17" s="93"/>
      <c r="N17" s="91"/>
      <c r="O17" s="92"/>
      <c r="P17" s="92"/>
      <c r="Q17" s="92"/>
      <c r="R17" s="92"/>
    </row>
    <row r="18" spans="1:18" ht="15.75" thickBot="1" x14ac:dyDescent="0.3">
      <c r="A18" s="14"/>
      <c r="B18" s="15"/>
      <c r="C18" s="15"/>
      <c r="D18" s="15"/>
      <c r="E18" s="15"/>
      <c r="F18" s="15"/>
      <c r="G18" s="16"/>
      <c r="H18" s="94"/>
      <c r="I18" s="95"/>
      <c r="J18" s="95"/>
      <c r="K18" s="95"/>
      <c r="L18" s="95"/>
      <c r="M18" s="96"/>
      <c r="N18" s="94"/>
      <c r="O18" s="95"/>
      <c r="P18" s="95"/>
      <c r="Q18" s="95"/>
      <c r="R18" s="95"/>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90"/>
  <sheetViews>
    <sheetView showGridLines="0" tabSelected="1" view="pageBreakPreview" topLeftCell="M6" zoomScaleNormal="100" zoomScaleSheetLayoutView="100" workbookViewId="0">
      <selection activeCell="Q11" sqref="Q11"/>
    </sheetView>
  </sheetViews>
  <sheetFormatPr baseColWidth="10" defaultColWidth="11.42578125" defaultRowHeight="12.75" x14ac:dyDescent="0.25"/>
  <cols>
    <col min="1" max="1" width="23.7109375" style="83" customWidth="1"/>
    <col min="2" max="2" width="13.7109375" style="83" customWidth="1"/>
    <col min="3" max="3" width="14.7109375" style="83" customWidth="1"/>
    <col min="4" max="4" width="18.140625" style="83" customWidth="1"/>
    <col min="5" max="5" width="40.42578125" style="83" customWidth="1"/>
    <col min="6" max="6" width="19.28515625" style="83" customWidth="1"/>
    <col min="7" max="7" width="53.7109375" style="83" customWidth="1"/>
    <col min="8" max="9" width="17.85546875" style="82" customWidth="1"/>
    <col min="10" max="11" width="11.42578125" style="82"/>
    <col min="12" max="12" width="16.85546875" style="82" customWidth="1"/>
    <col min="13" max="13" width="23.42578125" style="82" customWidth="1"/>
    <col min="14" max="14" width="18.28515625" style="82" customWidth="1"/>
    <col min="15" max="15" width="17.140625" style="82" customWidth="1"/>
    <col min="16" max="16" width="11.42578125" style="54"/>
    <col min="17" max="17" width="34" style="83" customWidth="1"/>
    <col min="18" max="18" width="16.28515625" style="84" customWidth="1"/>
    <col min="19" max="19" width="31.140625" style="83" customWidth="1"/>
    <col min="20" max="16384" width="11.42578125" style="1"/>
  </cols>
  <sheetData>
    <row r="1" spans="1:19" ht="24" customHeight="1" x14ac:dyDescent="0.25">
      <c r="A1" s="125"/>
      <c r="B1" s="125"/>
      <c r="C1" s="125"/>
      <c r="D1" s="127" t="s">
        <v>31</v>
      </c>
      <c r="E1" s="128"/>
      <c r="F1" s="128"/>
      <c r="G1" s="128"/>
      <c r="H1" s="128"/>
      <c r="I1" s="128"/>
      <c r="J1" s="128"/>
      <c r="K1" s="128"/>
      <c r="L1" s="128"/>
      <c r="M1" s="128"/>
      <c r="N1" s="129"/>
      <c r="O1" s="133" t="s">
        <v>246</v>
      </c>
      <c r="P1" s="134"/>
      <c r="Q1" s="134"/>
      <c r="R1" s="134"/>
      <c r="S1" s="135"/>
    </row>
    <row r="2" spans="1:19" ht="28.5" customHeight="1" x14ac:dyDescent="0.25">
      <c r="A2" s="125"/>
      <c r="B2" s="125"/>
      <c r="C2" s="125"/>
      <c r="D2" s="113" t="s">
        <v>32</v>
      </c>
      <c r="E2" s="114"/>
      <c r="F2" s="114"/>
      <c r="G2" s="114"/>
      <c r="H2" s="114"/>
      <c r="I2" s="114"/>
      <c r="J2" s="114"/>
      <c r="K2" s="114"/>
      <c r="L2" s="114"/>
      <c r="M2" s="114"/>
      <c r="N2" s="115"/>
      <c r="O2" s="133" t="s">
        <v>369</v>
      </c>
      <c r="P2" s="134"/>
      <c r="Q2" s="134"/>
      <c r="R2" s="134"/>
      <c r="S2" s="135"/>
    </row>
    <row r="3" spans="1:19" ht="22.5" customHeight="1" x14ac:dyDescent="0.25">
      <c r="A3" s="125"/>
      <c r="B3" s="125"/>
      <c r="C3" s="125"/>
      <c r="D3" s="116"/>
      <c r="E3" s="117"/>
      <c r="F3" s="117"/>
      <c r="G3" s="117"/>
      <c r="H3" s="117"/>
      <c r="I3" s="117"/>
      <c r="J3" s="117"/>
      <c r="K3" s="117"/>
      <c r="L3" s="117"/>
      <c r="M3" s="117"/>
      <c r="N3" s="118"/>
      <c r="O3" s="133" t="s">
        <v>370</v>
      </c>
      <c r="P3" s="134"/>
      <c r="Q3" s="134"/>
      <c r="R3" s="134"/>
      <c r="S3" s="135"/>
    </row>
    <row r="4" spans="1:19" ht="24" customHeight="1" x14ac:dyDescent="0.25">
      <c r="A4" s="121" t="s">
        <v>698</v>
      </c>
      <c r="B4" s="121"/>
      <c r="C4" s="121"/>
      <c r="D4" s="121"/>
      <c r="E4" s="121"/>
      <c r="F4" s="121"/>
      <c r="G4" s="121"/>
      <c r="H4" s="121"/>
      <c r="I4" s="121"/>
      <c r="J4" s="121"/>
      <c r="K4" s="121"/>
      <c r="L4" s="121"/>
      <c r="M4" s="121"/>
      <c r="N4" s="121"/>
      <c r="O4" s="121"/>
      <c r="P4" s="121"/>
      <c r="Q4" s="121"/>
      <c r="R4" s="121"/>
      <c r="S4" s="121"/>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2" t="s">
        <v>257</v>
      </c>
      <c r="B6" s="120" t="s">
        <v>5</v>
      </c>
      <c r="C6" s="120"/>
      <c r="D6" s="120"/>
      <c r="E6" s="120"/>
      <c r="F6" s="120"/>
      <c r="G6" s="136" t="s">
        <v>60</v>
      </c>
      <c r="H6" s="136"/>
      <c r="I6" s="136"/>
      <c r="J6" s="136"/>
      <c r="K6" s="136"/>
      <c r="L6" s="136"/>
      <c r="M6" s="136"/>
      <c r="N6" s="136"/>
      <c r="O6" s="130" t="s">
        <v>61</v>
      </c>
      <c r="P6" s="131"/>
      <c r="Q6" s="131"/>
      <c r="R6" s="131"/>
      <c r="S6" s="132"/>
    </row>
    <row r="7" spans="1:19" s="2" customFormat="1" ht="25.5" customHeight="1" x14ac:dyDescent="0.25">
      <c r="A7" s="112"/>
      <c r="B7" s="122" t="s">
        <v>0</v>
      </c>
      <c r="C7" s="122" t="s">
        <v>1</v>
      </c>
      <c r="D7" s="122" t="s">
        <v>2</v>
      </c>
      <c r="E7" s="126" t="s">
        <v>69</v>
      </c>
      <c r="F7" s="126" t="s">
        <v>368</v>
      </c>
      <c r="G7" s="119" t="s">
        <v>367</v>
      </c>
      <c r="H7" s="119" t="s">
        <v>247</v>
      </c>
      <c r="I7" s="119" t="s">
        <v>248</v>
      </c>
      <c r="J7" s="119" t="s">
        <v>33</v>
      </c>
      <c r="K7" s="119"/>
      <c r="L7" s="119" t="s">
        <v>254</v>
      </c>
      <c r="M7" s="119" t="s">
        <v>366</v>
      </c>
      <c r="N7" s="119" t="s">
        <v>34</v>
      </c>
      <c r="O7" s="123" t="s">
        <v>249</v>
      </c>
      <c r="P7" s="123" t="s">
        <v>250</v>
      </c>
      <c r="Q7" s="123" t="s">
        <v>6</v>
      </c>
      <c r="R7" s="124" t="s">
        <v>686</v>
      </c>
      <c r="S7" s="123" t="s">
        <v>62</v>
      </c>
    </row>
    <row r="8" spans="1:19" ht="22.5" customHeight="1" x14ac:dyDescent="0.25">
      <c r="A8" s="112"/>
      <c r="B8" s="122"/>
      <c r="C8" s="122"/>
      <c r="D8" s="122"/>
      <c r="E8" s="126"/>
      <c r="F8" s="126"/>
      <c r="G8" s="119"/>
      <c r="H8" s="119"/>
      <c r="I8" s="119"/>
      <c r="J8" s="63" t="s">
        <v>3</v>
      </c>
      <c r="K8" s="63" t="s">
        <v>4</v>
      </c>
      <c r="L8" s="119"/>
      <c r="M8" s="119"/>
      <c r="N8" s="119"/>
      <c r="O8" s="123"/>
      <c r="P8" s="123"/>
      <c r="Q8" s="123"/>
      <c r="R8" s="124"/>
      <c r="S8" s="123"/>
    </row>
    <row r="9" spans="1:19" ht="51" x14ac:dyDescent="0.25">
      <c r="A9" s="75" t="s">
        <v>75</v>
      </c>
      <c r="B9" s="75" t="s">
        <v>687</v>
      </c>
      <c r="C9" s="75" t="s">
        <v>688</v>
      </c>
      <c r="D9" s="75" t="s">
        <v>691</v>
      </c>
      <c r="E9" s="75" t="s">
        <v>692</v>
      </c>
      <c r="F9" s="75" t="s">
        <v>689</v>
      </c>
      <c r="G9" s="76" t="s">
        <v>693</v>
      </c>
      <c r="H9" s="77">
        <v>1</v>
      </c>
      <c r="I9" s="78" t="s">
        <v>694</v>
      </c>
      <c r="J9" s="78">
        <v>45306</v>
      </c>
      <c r="K9" s="78">
        <v>45646</v>
      </c>
      <c r="L9" s="79" t="s">
        <v>255</v>
      </c>
      <c r="M9" s="75" t="s">
        <v>75</v>
      </c>
      <c r="N9" s="75" t="s">
        <v>690</v>
      </c>
      <c r="O9" s="77">
        <v>1</v>
      </c>
      <c r="P9" s="58">
        <f t="shared" ref="P9:P10" si="0">IF((O9/H9)&gt;100%,100%,(O9/H9))</f>
        <v>1</v>
      </c>
      <c r="Q9" s="140" t="s">
        <v>709</v>
      </c>
      <c r="R9" s="78" t="s">
        <v>339</v>
      </c>
      <c r="S9" s="140" t="s">
        <v>712</v>
      </c>
    </row>
    <row r="10" spans="1:19" ht="114.75" x14ac:dyDescent="0.25">
      <c r="A10" s="75" t="s">
        <v>75</v>
      </c>
      <c r="B10" s="75" t="s">
        <v>687</v>
      </c>
      <c r="C10" s="75" t="s">
        <v>688</v>
      </c>
      <c r="D10" s="75" t="s">
        <v>695</v>
      </c>
      <c r="E10" s="75" t="s">
        <v>689</v>
      </c>
      <c r="F10" s="75" t="s">
        <v>689</v>
      </c>
      <c r="G10" s="75" t="s">
        <v>696</v>
      </c>
      <c r="H10" s="80">
        <v>1</v>
      </c>
      <c r="I10" s="75" t="s">
        <v>697</v>
      </c>
      <c r="J10" s="81">
        <v>45306</v>
      </c>
      <c r="K10" s="81">
        <v>45646</v>
      </c>
      <c r="L10" s="79" t="s">
        <v>255</v>
      </c>
      <c r="M10" s="75" t="s">
        <v>75</v>
      </c>
      <c r="N10" s="75" t="s">
        <v>690</v>
      </c>
      <c r="O10" s="87">
        <v>1</v>
      </c>
      <c r="P10" s="58">
        <f t="shared" si="0"/>
        <v>1</v>
      </c>
      <c r="Q10" s="75" t="s">
        <v>710</v>
      </c>
      <c r="R10" s="78" t="s">
        <v>339</v>
      </c>
      <c r="S10" s="75" t="s">
        <v>690</v>
      </c>
    </row>
    <row r="11" spans="1:19" ht="114.75" x14ac:dyDescent="0.25">
      <c r="A11" s="75" t="s">
        <v>75</v>
      </c>
      <c r="B11" s="75" t="s">
        <v>30</v>
      </c>
      <c r="C11" s="75" t="s">
        <v>258</v>
      </c>
      <c r="D11" s="75" t="s">
        <v>259</v>
      </c>
      <c r="E11" s="75" t="s">
        <v>342</v>
      </c>
      <c r="F11" s="75" t="s">
        <v>564</v>
      </c>
      <c r="G11" s="86" t="s">
        <v>707</v>
      </c>
      <c r="H11" s="77">
        <v>1</v>
      </c>
      <c r="I11" s="86" t="s">
        <v>705</v>
      </c>
      <c r="J11" s="78">
        <v>45383</v>
      </c>
      <c r="K11" s="78">
        <v>45626</v>
      </c>
      <c r="L11" s="79" t="s">
        <v>255</v>
      </c>
      <c r="M11" s="75" t="s">
        <v>75</v>
      </c>
      <c r="N11" s="75" t="s">
        <v>690</v>
      </c>
      <c r="O11" s="77">
        <v>1</v>
      </c>
      <c r="P11" s="58">
        <f t="shared" ref="P11:P68" si="1">IF((O11/H11)&gt;100%,100%,(O11/H11))</f>
        <v>1</v>
      </c>
      <c r="Q11" s="140" t="s">
        <v>713</v>
      </c>
      <c r="R11" s="78" t="s">
        <v>339</v>
      </c>
      <c r="S11" s="75" t="s">
        <v>690</v>
      </c>
    </row>
    <row r="12" spans="1:19" ht="89.25" x14ac:dyDescent="0.25">
      <c r="A12" s="75" t="s">
        <v>75</v>
      </c>
      <c r="B12" s="75" t="s">
        <v>30</v>
      </c>
      <c r="C12" s="75" t="s">
        <v>258</v>
      </c>
      <c r="D12" s="75" t="s">
        <v>260</v>
      </c>
      <c r="E12" s="75" t="s">
        <v>363</v>
      </c>
      <c r="F12" s="75" t="s">
        <v>573</v>
      </c>
      <c r="G12" s="75" t="s">
        <v>699</v>
      </c>
      <c r="H12" s="87">
        <v>1</v>
      </c>
      <c r="I12" s="88" t="s">
        <v>700</v>
      </c>
      <c r="J12" s="78">
        <v>45383</v>
      </c>
      <c r="K12" s="78">
        <v>45626</v>
      </c>
      <c r="L12" s="79" t="s">
        <v>255</v>
      </c>
      <c r="M12" s="75" t="s">
        <v>75</v>
      </c>
      <c r="N12" s="75" t="s">
        <v>690</v>
      </c>
      <c r="O12" s="87">
        <v>0</v>
      </c>
      <c r="P12" s="58">
        <f t="shared" si="1"/>
        <v>0</v>
      </c>
      <c r="Q12" s="75" t="s">
        <v>708</v>
      </c>
      <c r="R12" s="78" t="s">
        <v>339</v>
      </c>
      <c r="S12" s="75" t="s">
        <v>690</v>
      </c>
    </row>
    <row r="13" spans="1:19" ht="51" x14ac:dyDescent="0.25">
      <c r="A13" s="75" t="s">
        <v>75</v>
      </c>
      <c r="B13" s="75" t="s">
        <v>30</v>
      </c>
      <c r="C13" s="75" t="s">
        <v>258</v>
      </c>
      <c r="D13" s="75" t="s">
        <v>260</v>
      </c>
      <c r="E13" s="75" t="s">
        <v>344</v>
      </c>
      <c r="F13" s="75" t="s">
        <v>575</v>
      </c>
      <c r="G13" s="86" t="s">
        <v>701</v>
      </c>
      <c r="H13" s="89">
        <v>1</v>
      </c>
      <c r="I13" s="86" t="s">
        <v>702</v>
      </c>
      <c r="J13" s="78">
        <v>45383</v>
      </c>
      <c r="K13" s="78">
        <v>45626</v>
      </c>
      <c r="L13" s="79" t="s">
        <v>255</v>
      </c>
      <c r="M13" s="75" t="s">
        <v>75</v>
      </c>
      <c r="N13" s="75" t="s">
        <v>690</v>
      </c>
      <c r="O13" s="87">
        <v>1</v>
      </c>
      <c r="P13" s="58">
        <f t="shared" si="1"/>
        <v>1</v>
      </c>
      <c r="Q13" s="140" t="s">
        <v>711</v>
      </c>
      <c r="R13" s="78" t="s">
        <v>339</v>
      </c>
      <c r="S13" s="75" t="s">
        <v>690</v>
      </c>
    </row>
    <row r="14" spans="1:19" ht="89.25" x14ac:dyDescent="0.25">
      <c r="A14" s="75" t="s">
        <v>75</v>
      </c>
      <c r="B14" s="75" t="s">
        <v>30</v>
      </c>
      <c r="C14" s="75" t="s">
        <v>332</v>
      </c>
      <c r="D14" s="75" t="s">
        <v>334</v>
      </c>
      <c r="E14" s="75" t="s">
        <v>360</v>
      </c>
      <c r="F14" s="75" t="s">
        <v>666</v>
      </c>
      <c r="G14" s="86" t="s">
        <v>703</v>
      </c>
      <c r="H14" s="90">
        <v>3</v>
      </c>
      <c r="I14" s="86" t="s">
        <v>706</v>
      </c>
      <c r="J14" s="79">
        <v>45323</v>
      </c>
      <c r="K14" s="79">
        <v>45381</v>
      </c>
      <c r="L14" s="79" t="s">
        <v>255</v>
      </c>
      <c r="M14" s="75" t="s">
        <v>75</v>
      </c>
      <c r="N14" s="75" t="s">
        <v>690</v>
      </c>
      <c r="O14" s="87">
        <v>3</v>
      </c>
      <c r="P14" s="58">
        <f t="shared" si="1"/>
        <v>1</v>
      </c>
      <c r="Q14" s="75" t="s">
        <v>704</v>
      </c>
      <c r="R14" s="78" t="s">
        <v>339</v>
      </c>
      <c r="S14" s="75" t="s">
        <v>690</v>
      </c>
    </row>
    <row r="15" spans="1:19" ht="20.25" x14ac:dyDescent="0.25">
      <c r="A15" s="55"/>
      <c r="B15" s="55"/>
      <c r="C15" s="55"/>
      <c r="D15" s="55"/>
      <c r="E15" s="55"/>
      <c r="F15" s="55"/>
      <c r="G15" s="55"/>
      <c r="H15" s="56"/>
      <c r="I15" s="55"/>
      <c r="J15" s="60"/>
      <c r="K15" s="60"/>
      <c r="L15" s="60"/>
      <c r="M15" s="55"/>
      <c r="N15" s="55"/>
      <c r="O15" s="55"/>
      <c r="P15" s="58" t="e">
        <f t="shared" si="1"/>
        <v>#DIV/0!</v>
      </c>
      <c r="Q15" s="55"/>
      <c r="R15" s="57"/>
      <c r="S15" s="55"/>
    </row>
    <row r="16" spans="1:19" ht="20.25" x14ac:dyDescent="0.25">
      <c r="A16" s="55"/>
      <c r="B16" s="55"/>
      <c r="C16" s="55"/>
      <c r="D16" s="55"/>
      <c r="E16" s="55"/>
      <c r="F16" s="55"/>
      <c r="G16" s="55"/>
      <c r="H16" s="56"/>
      <c r="I16" s="55"/>
      <c r="J16" s="60"/>
      <c r="K16" s="60"/>
      <c r="L16" s="60"/>
      <c r="M16" s="55"/>
      <c r="N16" s="55"/>
      <c r="O16" s="56"/>
      <c r="P16" s="58" t="e">
        <f t="shared" si="1"/>
        <v>#DIV/0!</v>
      </c>
      <c r="Q16" s="55"/>
      <c r="R16" s="57"/>
      <c r="S16" s="55"/>
    </row>
    <row r="17" spans="1:19" ht="20.25" x14ac:dyDescent="0.25">
      <c r="A17" s="55"/>
      <c r="B17" s="55"/>
      <c r="C17" s="55"/>
      <c r="D17" s="55"/>
      <c r="E17" s="55"/>
      <c r="F17" s="55"/>
      <c r="G17" s="55"/>
      <c r="H17" s="56"/>
      <c r="I17" s="57"/>
      <c r="J17" s="57"/>
      <c r="K17" s="57"/>
      <c r="L17" s="57"/>
      <c r="M17" s="55"/>
      <c r="N17" s="55"/>
      <c r="O17" s="56"/>
      <c r="P17" s="58" t="e">
        <f t="shared" ref="P17" si="2">IF((O17/H17)&gt;100%,100%,(O17/H17))</f>
        <v>#DIV/0!</v>
      </c>
      <c r="Q17" s="55"/>
      <c r="R17" s="57"/>
      <c r="S17" s="55"/>
    </row>
    <row r="18" spans="1:19" ht="20.25" x14ac:dyDescent="0.25">
      <c r="A18" s="55"/>
      <c r="B18" s="55"/>
      <c r="C18" s="55"/>
      <c r="D18" s="55"/>
      <c r="E18" s="55"/>
      <c r="F18" s="55"/>
      <c r="G18" s="57"/>
      <c r="H18" s="56"/>
      <c r="I18" s="57"/>
      <c r="J18" s="57"/>
      <c r="K18" s="57"/>
      <c r="L18" s="57"/>
      <c r="M18" s="55"/>
      <c r="N18" s="55"/>
      <c r="O18" s="59"/>
      <c r="P18" s="58" t="e">
        <f t="shared" si="1"/>
        <v>#DIV/0!</v>
      </c>
      <c r="Q18" s="55"/>
      <c r="R18" s="57"/>
      <c r="S18" s="55"/>
    </row>
    <row r="19" spans="1:19" ht="20.25" x14ac:dyDescent="0.25">
      <c r="A19" s="55"/>
      <c r="B19" s="55"/>
      <c r="C19" s="55"/>
      <c r="D19" s="55"/>
      <c r="E19" s="55"/>
      <c r="F19" s="55"/>
      <c r="G19" s="55"/>
      <c r="H19" s="56"/>
      <c r="I19" s="57"/>
      <c r="J19" s="60"/>
      <c r="K19" s="60"/>
      <c r="L19" s="60"/>
      <c r="M19" s="55"/>
      <c r="N19" s="55"/>
      <c r="O19" s="55"/>
      <c r="P19" s="58" t="e">
        <f t="shared" si="1"/>
        <v>#DIV/0!</v>
      </c>
      <c r="Q19" s="55"/>
      <c r="R19" s="57"/>
      <c r="S19" s="55"/>
    </row>
    <row r="20" spans="1:19" ht="20.25" x14ac:dyDescent="0.25">
      <c r="A20" s="55"/>
      <c r="B20" s="55"/>
      <c r="C20" s="55"/>
      <c r="D20" s="55"/>
      <c r="E20" s="55"/>
      <c r="F20" s="55"/>
      <c r="G20" s="55"/>
      <c r="H20" s="56"/>
      <c r="I20" s="55"/>
      <c r="J20" s="60"/>
      <c r="K20" s="60"/>
      <c r="L20" s="60"/>
      <c r="M20" s="55"/>
      <c r="N20" s="55"/>
      <c r="O20" s="56"/>
      <c r="P20" s="58" t="e">
        <f t="shared" si="1"/>
        <v>#DIV/0!</v>
      </c>
      <c r="Q20" s="55"/>
      <c r="R20" s="57"/>
      <c r="S20" s="55"/>
    </row>
    <row r="21" spans="1:19" ht="20.25" x14ac:dyDescent="0.25">
      <c r="A21" s="55"/>
      <c r="B21" s="55"/>
      <c r="C21" s="55"/>
      <c r="D21" s="55"/>
      <c r="E21" s="55"/>
      <c r="F21" s="55"/>
      <c r="G21" s="55"/>
      <c r="H21" s="56"/>
      <c r="I21" s="55"/>
      <c r="J21" s="57"/>
      <c r="K21" s="60"/>
      <c r="L21" s="60"/>
      <c r="M21" s="55"/>
      <c r="N21" s="55"/>
      <c r="O21" s="55"/>
      <c r="P21" s="58" t="e">
        <f t="shared" si="1"/>
        <v>#DIV/0!</v>
      </c>
      <c r="Q21" s="55"/>
      <c r="R21" s="57"/>
      <c r="S21" s="55"/>
    </row>
    <row r="22" spans="1:19" ht="20.25" x14ac:dyDescent="0.25">
      <c r="A22" s="55"/>
      <c r="B22" s="55"/>
      <c r="C22" s="55"/>
      <c r="D22" s="55"/>
      <c r="E22" s="55"/>
      <c r="F22" s="55"/>
      <c r="G22" s="55"/>
      <c r="H22" s="61"/>
      <c r="I22" s="55"/>
      <c r="J22" s="60"/>
      <c r="K22" s="60"/>
      <c r="L22" s="60"/>
      <c r="M22" s="85"/>
      <c r="N22" s="55"/>
      <c r="O22" s="56"/>
      <c r="P22" s="58" t="e">
        <f t="shared" si="1"/>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1"/>
        <v>#DIV/0!</v>
      </c>
      <c r="Q23" s="55"/>
      <c r="R23" s="57"/>
      <c r="S23" s="55"/>
    </row>
    <row r="24" spans="1:19" ht="20.25" x14ac:dyDescent="0.25">
      <c r="A24" s="55"/>
      <c r="B24" s="55"/>
      <c r="C24" s="55"/>
      <c r="D24" s="55"/>
      <c r="E24" s="55"/>
      <c r="F24" s="55"/>
      <c r="G24" s="57"/>
      <c r="H24" s="56"/>
      <c r="I24" s="57"/>
      <c r="J24" s="57"/>
      <c r="K24" s="57"/>
      <c r="L24" s="57"/>
      <c r="M24" s="55"/>
      <c r="N24" s="55"/>
      <c r="O24" s="55"/>
      <c r="P24" s="58" t="e">
        <f t="shared" si="1"/>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1"/>
        <v>#DIV/0!</v>
      </c>
      <c r="Q25" s="55"/>
      <c r="R25" s="57"/>
      <c r="S25" s="55"/>
    </row>
    <row r="26" spans="1:19" ht="20.25" x14ac:dyDescent="0.25">
      <c r="A26" s="55"/>
      <c r="B26" s="55"/>
      <c r="C26" s="55"/>
      <c r="D26" s="55"/>
      <c r="E26" s="55"/>
      <c r="F26" s="55"/>
      <c r="G26" s="55"/>
      <c r="H26" s="62"/>
      <c r="I26" s="55"/>
      <c r="J26" s="60"/>
      <c r="K26" s="60"/>
      <c r="L26" s="60"/>
      <c r="M26" s="55"/>
      <c r="N26" s="55"/>
      <c r="O26" s="55"/>
      <c r="P26" s="58" t="e">
        <f t="shared" si="1"/>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1"/>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1"/>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1"/>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1"/>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1"/>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1"/>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1"/>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1"/>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1"/>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1"/>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1"/>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1"/>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1"/>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1"/>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1"/>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1"/>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1"/>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1"/>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1"/>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1"/>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1"/>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1"/>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1"/>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1"/>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1"/>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1"/>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1"/>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1"/>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1"/>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1"/>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1"/>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1"/>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1"/>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1"/>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1"/>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1"/>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1"/>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1"/>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1"/>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1"/>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1"/>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1"/>
        <v>#DIV/0!</v>
      </c>
      <c r="Q68" s="55"/>
      <c r="R68" s="57"/>
      <c r="S68" s="55"/>
    </row>
    <row r="69" spans="1:19" ht="20.25" x14ac:dyDescent="0.25">
      <c r="A69" s="55"/>
      <c r="B69" s="55"/>
      <c r="C69" s="55"/>
      <c r="D69" s="55"/>
      <c r="E69" s="55"/>
      <c r="F69" s="55"/>
      <c r="G69" s="55"/>
      <c r="H69" s="56"/>
      <c r="I69" s="55"/>
      <c r="J69" s="60"/>
      <c r="K69" s="60"/>
      <c r="L69" s="60"/>
      <c r="M69" s="55"/>
      <c r="N69" s="55"/>
      <c r="O69" s="55"/>
      <c r="P69" s="58" t="e">
        <f t="shared" ref="P69:P132" si="3">IF((O69/H69)&gt;100%,100%,(O69/H69))</f>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3"/>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3"/>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3"/>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3"/>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3"/>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3"/>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3"/>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3"/>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3"/>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3"/>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3"/>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3"/>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3"/>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3"/>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3"/>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3"/>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3"/>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3"/>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3"/>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3"/>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3"/>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3"/>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3"/>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3"/>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3"/>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3"/>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3"/>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3"/>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3"/>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3"/>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3"/>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3"/>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3"/>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3"/>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3"/>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3"/>
        <v>#DIV/0!</v>
      </c>
      <c r="Q105" s="55"/>
      <c r="R105" s="57"/>
      <c r="S105" s="55"/>
    </row>
    <row r="106" spans="1:19" ht="20.25" x14ac:dyDescent="0.25">
      <c r="A106" s="55"/>
      <c r="B106" s="55"/>
      <c r="C106" s="55"/>
      <c r="D106" s="55"/>
      <c r="E106" s="55"/>
      <c r="F106" s="55"/>
      <c r="G106" s="55"/>
      <c r="H106" s="56"/>
      <c r="I106" s="55"/>
      <c r="J106" s="60"/>
      <c r="K106" s="60"/>
      <c r="L106" s="60"/>
      <c r="M106" s="55"/>
      <c r="N106" s="55"/>
      <c r="O106" s="55"/>
      <c r="P106" s="58" t="e">
        <f t="shared" si="3"/>
        <v>#DIV/0!</v>
      </c>
      <c r="Q106" s="55"/>
      <c r="R106" s="57"/>
      <c r="S106" s="55"/>
    </row>
    <row r="107" spans="1:19" ht="20.25" x14ac:dyDescent="0.25">
      <c r="A107" s="55"/>
      <c r="B107" s="55"/>
      <c r="C107" s="55"/>
      <c r="D107" s="55"/>
      <c r="E107" s="55"/>
      <c r="F107" s="55"/>
      <c r="G107" s="55"/>
      <c r="H107" s="56"/>
      <c r="I107" s="55"/>
      <c r="J107" s="60"/>
      <c r="K107" s="60"/>
      <c r="L107" s="60"/>
      <c r="M107" s="55"/>
      <c r="N107" s="55"/>
      <c r="O107" s="55"/>
      <c r="P107" s="58" t="e">
        <f t="shared" si="3"/>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3"/>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3"/>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3"/>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3"/>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3"/>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3"/>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3"/>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3"/>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3"/>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3"/>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3"/>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3"/>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3"/>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3"/>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3"/>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3"/>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3"/>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3"/>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3"/>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3"/>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3"/>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3"/>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3"/>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si="3"/>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ref="P133:P196" si="4">IF((O133/H133)&gt;100%,100%,(O133/H133))</f>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4"/>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4"/>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4"/>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4"/>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4"/>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4"/>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4"/>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4"/>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4"/>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4"/>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4"/>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4"/>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4"/>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4"/>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4"/>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4"/>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4"/>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4"/>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4"/>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4"/>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4"/>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4"/>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4"/>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4"/>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4"/>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4"/>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4"/>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4"/>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4"/>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4"/>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4"/>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4"/>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4"/>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4"/>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4"/>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4"/>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4"/>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4"/>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4"/>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4"/>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4"/>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4"/>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4"/>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4"/>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4"/>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4"/>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4"/>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4"/>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4"/>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4"/>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4"/>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4"/>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4"/>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4"/>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4"/>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4"/>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4"/>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4"/>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4"/>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4"/>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4"/>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si="4"/>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ref="P197:P260" si="5">IF((O197/H197)&gt;100%,100%,(O197/H197))</f>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5"/>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5"/>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5"/>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5"/>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5"/>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5"/>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5"/>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5"/>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5"/>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5"/>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5"/>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5"/>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5"/>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5"/>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5"/>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5"/>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5"/>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5"/>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5"/>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5"/>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5"/>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5"/>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5"/>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5"/>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5"/>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5"/>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5"/>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5"/>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5"/>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5"/>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5"/>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5"/>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5"/>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5"/>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5"/>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5"/>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5"/>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5"/>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5"/>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5"/>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5"/>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5"/>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5"/>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5"/>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5"/>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5"/>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5"/>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5"/>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5"/>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5"/>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5"/>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5"/>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5"/>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5"/>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5"/>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5"/>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5"/>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5"/>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5"/>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5"/>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5"/>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si="5"/>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ref="P261:P324" si="6">IF((O261/H261)&gt;100%,100%,(O261/H261))</f>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6"/>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6"/>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6"/>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6"/>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6"/>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6"/>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6"/>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6"/>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6"/>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6"/>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6"/>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6"/>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6"/>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6"/>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6"/>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6"/>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6"/>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6"/>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6"/>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6"/>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6"/>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6"/>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6"/>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6"/>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6"/>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6"/>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6"/>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6"/>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6"/>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6"/>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6"/>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6"/>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6"/>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6"/>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6"/>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6"/>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6"/>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6"/>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6"/>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6"/>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6"/>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6"/>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6"/>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6"/>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6"/>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6"/>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6"/>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6"/>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6"/>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6"/>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6"/>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6"/>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6"/>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6"/>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6"/>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6"/>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6"/>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6"/>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6"/>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6"/>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6"/>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si="6"/>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ref="P325:P388" si="7">IF((O325/H325)&gt;100%,100%,(O325/H325))</f>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7"/>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7"/>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7"/>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7"/>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7"/>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7"/>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7"/>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7"/>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7"/>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7"/>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7"/>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7"/>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7"/>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7"/>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7"/>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7"/>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7"/>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7"/>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7"/>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7"/>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7"/>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7"/>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7"/>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7"/>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7"/>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7"/>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7"/>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7"/>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7"/>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7"/>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7"/>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7"/>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7"/>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7"/>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7"/>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7"/>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7"/>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7"/>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7"/>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7"/>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7"/>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7"/>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7"/>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7"/>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7"/>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7"/>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7"/>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7"/>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7"/>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7"/>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7"/>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7"/>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7"/>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7"/>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7"/>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7"/>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7"/>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7"/>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7"/>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7"/>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7"/>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si="7"/>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ref="P389:P452" si="8">IF((O389/H389)&gt;100%,100%,(O389/H389))</f>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8"/>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8"/>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8"/>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8"/>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8"/>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8"/>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8"/>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8"/>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8"/>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8"/>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8"/>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8"/>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8"/>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8"/>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8"/>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8"/>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8"/>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8"/>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8"/>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8"/>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8"/>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8"/>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8"/>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8"/>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8"/>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8"/>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8"/>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8"/>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8"/>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8"/>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8"/>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8"/>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8"/>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8"/>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8"/>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8"/>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8"/>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8"/>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8"/>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8"/>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8"/>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8"/>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8"/>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8"/>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8"/>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8"/>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8"/>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8"/>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8"/>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8"/>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8"/>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8"/>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8"/>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8"/>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8"/>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8"/>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8"/>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8"/>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8"/>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8"/>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8"/>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si="8"/>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ref="P453:P516" si="9">IF((O453/H453)&gt;100%,100%,(O453/H453))</f>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9"/>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9"/>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9"/>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9"/>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9"/>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9"/>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9"/>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9"/>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9"/>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9"/>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9"/>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9"/>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9"/>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9"/>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9"/>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9"/>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9"/>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9"/>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9"/>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9"/>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9"/>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9"/>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9"/>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9"/>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9"/>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9"/>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9"/>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9"/>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9"/>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9"/>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9"/>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9"/>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9"/>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9"/>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9"/>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9"/>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9"/>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9"/>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9"/>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9"/>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9"/>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9"/>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9"/>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9"/>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9"/>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9"/>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9"/>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9"/>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9"/>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9"/>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9"/>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9"/>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9"/>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9"/>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9"/>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9"/>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9"/>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9"/>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9"/>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9"/>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9"/>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si="9"/>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ref="P517:P580" si="10">IF((O517/H517)&gt;100%,100%,(O517/H517))</f>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10"/>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10"/>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10"/>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10"/>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10"/>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10"/>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10"/>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10"/>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10"/>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10"/>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10"/>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10"/>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10"/>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10"/>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10"/>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10"/>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10"/>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10"/>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10"/>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10"/>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10"/>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10"/>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10"/>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10"/>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10"/>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10"/>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10"/>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10"/>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10"/>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10"/>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10"/>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10"/>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10"/>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10"/>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10"/>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10"/>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10"/>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10"/>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10"/>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10"/>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10"/>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10"/>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10"/>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10"/>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10"/>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10"/>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10"/>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10"/>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10"/>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10"/>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10"/>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10"/>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10"/>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10"/>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10"/>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10"/>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10"/>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10"/>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10"/>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10"/>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10"/>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si="10"/>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ref="P581:P644" si="11">IF((O581/H581)&gt;100%,100%,(O581/H581))</f>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1"/>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1"/>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1"/>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1"/>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1"/>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1"/>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1"/>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1"/>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1"/>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1"/>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1"/>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1"/>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1"/>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1"/>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1"/>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1"/>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1"/>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1"/>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1"/>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1"/>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1"/>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1"/>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1"/>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1"/>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1"/>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1"/>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1"/>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1"/>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1"/>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1"/>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1"/>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1"/>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1"/>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1"/>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1"/>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1"/>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1"/>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1"/>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1"/>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1"/>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1"/>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1"/>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1"/>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1"/>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1"/>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1"/>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1"/>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1"/>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1"/>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1"/>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1"/>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1"/>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1"/>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1"/>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1"/>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1"/>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1"/>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1"/>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1"/>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1"/>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1"/>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si="11"/>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ref="P645:P708" si="12">IF((O645/H645)&gt;100%,100%,(O645/H645))</f>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2"/>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2"/>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2"/>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2"/>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2"/>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2"/>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2"/>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2"/>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2"/>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2"/>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2"/>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2"/>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2"/>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2"/>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2"/>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2"/>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2"/>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2"/>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2"/>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2"/>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2"/>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2"/>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2"/>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2"/>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2"/>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2"/>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2"/>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2"/>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2"/>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2"/>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2"/>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2"/>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2"/>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2"/>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2"/>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2"/>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2"/>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2"/>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2"/>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2"/>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2"/>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2"/>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2"/>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2"/>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2"/>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2"/>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2"/>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2"/>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2"/>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2"/>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2"/>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2"/>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2"/>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2"/>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2"/>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2"/>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2"/>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2"/>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2"/>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2"/>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2"/>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si="12"/>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ref="P709:P772" si="13">IF((O709/H709)&gt;100%,100%,(O709/H709))</f>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3"/>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3"/>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3"/>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3"/>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3"/>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3"/>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3"/>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3"/>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3"/>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3"/>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3"/>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3"/>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3"/>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3"/>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3"/>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3"/>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3"/>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3"/>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3"/>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3"/>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3"/>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3"/>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3"/>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3"/>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3"/>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3"/>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3"/>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3"/>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3"/>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3"/>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3"/>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3"/>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3"/>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3"/>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3"/>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3"/>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3"/>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3"/>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3"/>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3"/>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3"/>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3"/>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3"/>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3"/>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3"/>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3"/>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3"/>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3"/>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3"/>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3"/>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3"/>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3"/>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3"/>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3"/>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3"/>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3"/>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3"/>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3"/>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3"/>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3"/>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3"/>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si="13"/>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ref="P773:P836" si="14">IF((O773/H773)&gt;100%,100%,(O773/H773))</f>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4"/>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4"/>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4"/>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4"/>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4"/>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4"/>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4"/>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4"/>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4"/>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4"/>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4"/>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4"/>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4"/>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4"/>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4"/>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4"/>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4"/>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4"/>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4"/>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4"/>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4"/>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4"/>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4"/>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4"/>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4"/>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4"/>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4"/>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4"/>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4"/>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4"/>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4"/>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4"/>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4"/>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4"/>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4"/>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4"/>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4"/>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4"/>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4"/>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4"/>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4"/>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4"/>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4"/>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4"/>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4"/>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4"/>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4"/>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4"/>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4"/>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4"/>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4"/>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4"/>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4"/>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4"/>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4"/>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4"/>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4"/>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4"/>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4"/>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4"/>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4"/>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si="14"/>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ref="P837:P890" si="15">IF((O837/H837)&gt;100%,100%,(O837/H837))</f>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5"/>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5"/>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5"/>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5"/>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5"/>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5"/>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5"/>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5"/>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5"/>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5"/>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5"/>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5"/>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5"/>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5"/>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5"/>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5"/>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5"/>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5"/>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5"/>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5"/>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5"/>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5"/>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5"/>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5"/>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5"/>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5"/>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5"/>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5"/>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5"/>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5"/>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5"/>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5"/>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5"/>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5"/>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5"/>
        <v>#DIV/0!</v>
      </c>
      <c r="Q872" s="55"/>
      <c r="R872" s="57"/>
      <c r="S872" s="55"/>
    </row>
    <row r="873" spans="1:19" ht="18" x14ac:dyDescent="0.25">
      <c r="A873" s="55"/>
      <c r="B873" s="55"/>
      <c r="C873" s="55"/>
      <c r="D873" s="55"/>
      <c r="E873" s="55"/>
      <c r="F873" s="55"/>
      <c r="G873" s="55"/>
      <c r="H873" s="55"/>
      <c r="I873" s="55"/>
      <c r="J873" s="60"/>
      <c r="K873" s="60"/>
      <c r="L873" s="60"/>
      <c r="M873" s="55"/>
      <c r="N873" s="55"/>
      <c r="O873" s="55"/>
      <c r="P873" s="58" t="e">
        <f t="shared" si="15"/>
        <v>#DIV/0!</v>
      </c>
      <c r="Q873" s="55"/>
      <c r="R873" s="57"/>
      <c r="S873" s="55"/>
    </row>
    <row r="874" spans="1:19" ht="18" x14ac:dyDescent="0.25">
      <c r="A874" s="55"/>
      <c r="B874" s="55"/>
      <c r="C874" s="55"/>
      <c r="D874" s="55"/>
      <c r="E874" s="55"/>
      <c r="F874" s="55"/>
      <c r="G874" s="55"/>
      <c r="H874" s="55"/>
      <c r="I874" s="55"/>
      <c r="J874" s="60"/>
      <c r="K874" s="60"/>
      <c r="L874" s="60"/>
      <c r="M874" s="55"/>
      <c r="N874" s="55"/>
      <c r="O874" s="55"/>
      <c r="P874" s="58" t="e">
        <f t="shared" si="15"/>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5"/>
        <v>#DIV/0!</v>
      </c>
      <c r="Q875" s="55"/>
      <c r="R875" s="57"/>
      <c r="S875" s="55"/>
    </row>
    <row r="876" spans="1:19" ht="33" customHeight="1" x14ac:dyDescent="0.25">
      <c r="A876" s="55"/>
      <c r="B876" s="55"/>
      <c r="C876" s="55"/>
      <c r="D876" s="55"/>
      <c r="E876" s="55"/>
      <c r="F876" s="55"/>
      <c r="G876" s="55"/>
      <c r="H876" s="55"/>
      <c r="I876" s="55"/>
      <c r="J876" s="60"/>
      <c r="K876" s="60"/>
      <c r="L876" s="60"/>
      <c r="M876" s="55"/>
      <c r="N876" s="55"/>
      <c r="O876" s="55"/>
      <c r="P876" s="58" t="e">
        <f t="shared" si="15"/>
        <v>#DIV/0!</v>
      </c>
      <c r="Q876" s="55"/>
      <c r="R876" s="57"/>
      <c r="S876" s="55"/>
    </row>
    <row r="877" spans="1:19" ht="33" customHeight="1" x14ac:dyDescent="0.25">
      <c r="A877" s="55"/>
      <c r="B877" s="55"/>
      <c r="C877" s="55"/>
      <c r="D877" s="55"/>
      <c r="E877" s="55"/>
      <c r="F877" s="55"/>
      <c r="G877" s="55"/>
      <c r="H877" s="55"/>
      <c r="I877" s="55"/>
      <c r="J877" s="60"/>
      <c r="K877" s="60"/>
      <c r="L877" s="60"/>
      <c r="M877" s="55"/>
      <c r="N877" s="55"/>
      <c r="O877" s="55"/>
      <c r="P877" s="58" t="e">
        <f t="shared" si="15"/>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5"/>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5"/>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5"/>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5"/>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5"/>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5"/>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5"/>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5"/>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5"/>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5"/>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5"/>
        <v>#DIV/0!</v>
      </c>
      <c r="Q888" s="55"/>
      <c r="R888" s="57"/>
      <c r="S888" s="55"/>
    </row>
    <row r="889" spans="1:19" ht="18" x14ac:dyDescent="0.25">
      <c r="A889" s="55"/>
      <c r="B889" s="55"/>
      <c r="C889" s="55"/>
      <c r="D889" s="55"/>
      <c r="E889" s="55"/>
      <c r="F889" s="55"/>
      <c r="G889" s="55"/>
      <c r="H889" s="55"/>
      <c r="I889" s="55"/>
      <c r="J889" s="60"/>
      <c r="K889" s="60"/>
      <c r="L889" s="60"/>
      <c r="M889" s="55"/>
      <c r="N889" s="55"/>
      <c r="O889" s="55"/>
      <c r="P889" s="58" t="e">
        <f t="shared" si="15"/>
        <v>#DIV/0!</v>
      </c>
      <c r="Q889" s="55"/>
      <c r="R889" s="57"/>
      <c r="S889" s="55"/>
    </row>
    <row r="890" spans="1:19" ht="18" x14ac:dyDescent="0.25">
      <c r="A890" s="55"/>
      <c r="B890" s="55"/>
      <c r="C890" s="55"/>
      <c r="D890" s="55"/>
      <c r="E890" s="55"/>
      <c r="F890" s="55"/>
      <c r="G890" s="55"/>
      <c r="H890" s="55"/>
      <c r="I890" s="55"/>
      <c r="J890" s="60"/>
      <c r="K890" s="60"/>
      <c r="L890" s="60"/>
      <c r="M890" s="55"/>
      <c r="N890" s="55"/>
      <c r="O890" s="55"/>
      <c r="P890" s="58" t="e">
        <f t="shared" si="15"/>
        <v>#DIV/0!</v>
      </c>
      <c r="Q890" s="55"/>
      <c r="R890" s="57"/>
      <c r="S890" s="55"/>
    </row>
  </sheetData>
  <sheetProtection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11:P890">
    <cfRule type="containsErrors" dxfId="11" priority="15">
      <formula>ISERROR(P11)</formula>
    </cfRule>
  </conditionalFormatting>
  <conditionalFormatting sqref="P18">
    <cfRule type="containsErrors" dxfId="10" priority="13">
      <formula>ISERROR(P18)</formula>
    </cfRule>
  </conditionalFormatting>
  <conditionalFormatting sqref="P19">
    <cfRule type="containsErrors" dxfId="9" priority="12">
      <formula>ISERROR(P19)</formula>
    </cfRule>
  </conditionalFormatting>
  <conditionalFormatting sqref="P20">
    <cfRule type="containsErrors" dxfId="8" priority="11">
      <formula>ISERROR(P20)</formula>
    </cfRule>
  </conditionalFormatting>
  <conditionalFormatting sqref="P21">
    <cfRule type="containsErrors" dxfId="7" priority="10">
      <formula>ISERROR(P21)</formula>
    </cfRule>
  </conditionalFormatting>
  <conditionalFormatting sqref="P22">
    <cfRule type="containsErrors" dxfId="6" priority="8">
      <formula>ISERROR(P22)</formula>
    </cfRule>
  </conditionalFormatting>
  <conditionalFormatting sqref="P23">
    <cfRule type="containsErrors" dxfId="5" priority="7">
      <formula>ISERROR(P23)</formula>
    </cfRule>
  </conditionalFormatting>
  <conditionalFormatting sqref="P24">
    <cfRule type="containsErrors" dxfId="4" priority="6">
      <formula>ISERROR(P24)</formula>
    </cfRule>
  </conditionalFormatting>
  <conditionalFormatting sqref="P25">
    <cfRule type="containsErrors" dxfId="3" priority="5">
      <formula>ISERROR(P25)</formula>
    </cfRule>
  </conditionalFormatting>
  <conditionalFormatting sqref="P26">
    <cfRule type="containsErrors" dxfId="2" priority="4">
      <formula>ISERROR(P26)</formula>
    </cfRule>
  </conditionalFormatting>
  <conditionalFormatting sqref="P9">
    <cfRule type="containsErrors" dxfId="1" priority="2">
      <formula>ISERROR(P9)</formula>
    </cfRule>
  </conditionalFormatting>
  <conditionalFormatting sqref="P10">
    <cfRule type="containsErrors" dxfId="0" priority="1">
      <formula>ISERROR(P10)</formula>
    </cfRule>
  </conditionalFormatting>
  <dataValidations count="13">
    <dataValidation type="date" allowBlank="1" showInputMessage="1" showErrorMessage="1" error="la fecha debe estar entre el 09 de enero de 2023 y el 29 de diciembre de 2023" sqref="J18:K890 J15:K16" xr:uid="{744A62E4-AB9F-4119-BF0D-D2494CBAEA19}">
      <formula1>44935</formula1>
      <formula2>45289</formula2>
    </dataValidation>
    <dataValidation type="decimal" operator="lessThanOrEqual" allowBlank="1" showInputMessage="1" showErrorMessage="1" sqref="O27:O890 O10:O16" xr:uid="{3BFA637D-1696-4434-A1C1-A3BAD28DD810}">
      <formula1>H10</formula1>
    </dataValidation>
    <dataValidation type="list" allowBlank="1" sqref="G11" xr:uid="{61385C54-B5A7-4571-98F5-527121259AA9}">
      <formula1>INDIRECT(#REF!)</formula1>
    </dataValidation>
    <dataValidation operator="lessThanOrEqual" allowBlank="1" showInputMessage="1" showErrorMessage="1" sqref="O17:O26 O9" xr:uid="{75F52992-DF59-4CB3-8092-AAC77166B168}"/>
    <dataValidation type="date" allowBlank="1" showInputMessage="1" showErrorMessage="1" error="la fecha debe estar entre el 09 de enero de 2023 y el 29 de diciembre de 2023" sqref="J9:K10 J14:K14" xr:uid="{E33C8891-1324-4BC6-96E2-742198AF9727}">
      <formula1>45300</formula1>
      <formula2>45655</formula2>
    </dataValidation>
    <dataValidation allowBlank="1" sqref="G9" xr:uid="{C93DC745-A9D3-42E8-92DB-7691F1A7622C}"/>
    <dataValidation type="list" allowBlank="1" sqref="E9:F890" xr:uid="{37AC38F9-5814-4DA1-B409-14DDB6538730}">
      <formula1>INDIRECT(D9)</formula1>
    </dataValidation>
    <dataValidation type="list" showInputMessage="1" showErrorMessage="1" sqref="R9:R890" xr:uid="{FA08D0D7-8449-4E98-98EE-06206D5CCC60}">
      <formula1>PERIODO_DE_SEGUIMIENTO</formula1>
    </dataValidation>
    <dataValidation type="list" allowBlank="1" showErrorMessage="1" sqref="B9:B890" xr:uid="{FE78B140-7D3A-450A-B03A-EACF3C904CA7}">
      <formula1>COMPONENTE_GESTION</formula1>
    </dataValidation>
    <dataValidation type="list" allowBlank="1" showErrorMessage="1" sqref="C9:D890" xr:uid="{24E3037F-070F-4672-AD73-7AF75EBCF6D6}">
      <formula1>INDIRECT(B9)</formula1>
    </dataValidation>
    <dataValidation type="decimal" allowBlank="1" showInputMessage="1" showErrorMessage="1" sqref="P9:P890" xr:uid="{8BD85A65-33A1-4BAC-9974-69D88FD0EAD1}">
      <formula1>0</formula1>
      <formula2>1</formula2>
    </dataValidation>
    <dataValidation type="decimal" operator="greaterThan" allowBlank="1" showInputMessage="1" showErrorMessage="1" sqref="H9:H889"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L15:L1048576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7318E0B-85D9-4867-A64B-9EA3AA394813}">
          <x14:formula1>
            <xm:f>'D:\JESLY\2024\PLAN DE ACCIÓN\Plan Anticorrupción y Atención al Ciudadano\[Plan Anticorrupción y Atención al Ciudadano V2.xlsx]Hoja 2'!#REF!</xm:f>
          </x14:formula1>
          <xm:sqref>L9:L14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8" t="s">
        <v>27</v>
      </c>
      <c r="B2" s="49" t="s">
        <v>238</v>
      </c>
      <c r="C2" s="139" t="s">
        <v>78</v>
      </c>
      <c r="D2" s="139"/>
      <c r="E2" s="139"/>
      <c r="F2" s="139"/>
    </row>
    <row r="3" spans="1:47" ht="27.75" customHeight="1" x14ac:dyDescent="0.25">
      <c r="A3" s="138"/>
      <c r="B3" s="138" t="s">
        <v>82</v>
      </c>
      <c r="C3" s="138" t="s">
        <v>79</v>
      </c>
      <c r="D3" s="138" t="s">
        <v>2</v>
      </c>
      <c r="E3" s="138" t="s">
        <v>80</v>
      </c>
      <c r="F3" s="138" t="s">
        <v>81</v>
      </c>
      <c r="G3" s="138" t="s">
        <v>335</v>
      </c>
      <c r="H3" s="138" t="s">
        <v>28</v>
      </c>
      <c r="I3" s="138" t="s">
        <v>83</v>
      </c>
      <c r="J3" s="138" t="s">
        <v>84</v>
      </c>
      <c r="K3" s="138" t="s">
        <v>91</v>
      </c>
      <c r="L3" s="138" t="s">
        <v>92</v>
      </c>
      <c r="M3" s="138" t="s">
        <v>85</v>
      </c>
      <c r="N3" s="138" t="s">
        <v>86</v>
      </c>
      <c r="O3" s="138" t="s">
        <v>87</v>
      </c>
      <c r="P3" s="138" t="s">
        <v>88</v>
      </c>
      <c r="Q3" s="138" t="s">
        <v>89</v>
      </c>
      <c r="R3" s="138" t="s">
        <v>90</v>
      </c>
      <c r="S3" s="138" t="s">
        <v>97</v>
      </c>
      <c r="T3" s="138" t="s">
        <v>99</v>
      </c>
      <c r="U3" s="138" t="s">
        <v>100</v>
      </c>
      <c r="V3" s="138" t="s">
        <v>96</v>
      </c>
      <c r="W3" s="138" t="s">
        <v>114</v>
      </c>
      <c r="X3" s="138" t="s">
        <v>115</v>
      </c>
      <c r="Y3" s="138" t="s">
        <v>98</v>
      </c>
      <c r="Z3" s="138" t="s">
        <v>232</v>
      </c>
      <c r="AA3" s="138" t="s">
        <v>233</v>
      </c>
      <c r="AB3" s="138" t="s">
        <v>29</v>
      </c>
      <c r="AC3" s="138" t="s">
        <v>191</v>
      </c>
      <c r="AD3" s="138" t="s">
        <v>193</v>
      </c>
      <c r="AF3" s="138" t="s">
        <v>194</v>
      </c>
      <c r="AH3" s="138" t="s">
        <v>195</v>
      </c>
      <c r="AJ3" s="138" t="s">
        <v>196</v>
      </c>
      <c r="AL3" s="138" t="s">
        <v>197</v>
      </c>
      <c r="AN3" s="138" t="s">
        <v>198</v>
      </c>
      <c r="AO3" s="138" t="s">
        <v>192</v>
      </c>
      <c r="AP3" s="138" t="s">
        <v>190</v>
      </c>
      <c r="AR3" s="138" t="s">
        <v>239</v>
      </c>
      <c r="AS3" s="138" t="s">
        <v>253</v>
      </c>
      <c r="AT3" s="138" t="s">
        <v>262</v>
      </c>
      <c r="AU3" s="137" t="s">
        <v>263</v>
      </c>
    </row>
    <row r="4" spans="1:47" ht="30" customHeight="1" x14ac:dyDescent="0.25">
      <c r="A4" s="138"/>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138"/>
      <c r="AH4" s="138"/>
      <c r="AJ4" s="138"/>
      <c r="AL4" s="138"/>
      <c r="AN4" s="138"/>
      <c r="AO4" s="138"/>
      <c r="AP4" s="138"/>
      <c r="AR4" s="138"/>
      <c r="AS4" s="138"/>
      <c r="AT4" s="138"/>
      <c r="AU4" s="137"/>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2025-01-29T13:11:36Z</dcterms:modified>
</cp:coreProperties>
</file>