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12B74B43-526C-4414-8D56-9F172EC30C8B}"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'FOR-PES-006'!$A$8:$S$887</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9" i="1" l="1"/>
  <c r="P28" i="1"/>
  <c r="P23" i="1" l="1"/>
  <c r="P18" i="1" l="1"/>
  <c r="P19" i="1"/>
  <c r="P20" i="1"/>
  <c r="P21" i="1"/>
  <c r="P22" i="1"/>
  <c r="P16" i="1" l="1"/>
  <c r="P14" i="1" l="1"/>
  <c r="P887" i="1" l="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7" i="1"/>
  <c r="P26" i="1"/>
  <c r="P25" i="1"/>
  <c r="P24" i="1"/>
  <c r="P15" i="1"/>
  <c r="P13" i="1"/>
  <c r="P12" i="1"/>
  <c r="P11" i="1"/>
  <c r="P10" i="1"/>
  <c r="P9" i="1"/>
  <c r="P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<sst xmlns="http://schemas.openxmlformats.org/spreadsheetml/2006/main" count="1067" uniqueCount="767">
  <si>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</si>
  <si>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</si>
  <si>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</si>
  <si>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</si>
  <si>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</si>
  <si>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</si>
  <si>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</si>
  <si>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</si>
  <si>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</si>
  <si>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</si>
  <si>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</si>
  <si>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</si>
  <si>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</si>
  <si>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</si>
  <si>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</si>
  <si>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</si>
  <si>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</si>
  <si>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</si>
  <si>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</si>
  <si>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</si>
  <si>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</si>
  <si>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</si>
  <si>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</si>
  <si>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</si>
  <si>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</si>
  <si>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</si>
  <si>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</si>
  <si>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</si>
  <si>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</si>
  <si>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</si>
  <si>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</si>
  <si>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</si>
  <si>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</si>
  <si>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</si>
  <si>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</si>
  <si>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</si>
  <si>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</si>
  <si>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</si>
  <si>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</si>
  <si>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</si>
  <si>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</si>
  <si>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</si>
  <si>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</si>
  <si>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</si>
  <si>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</si>
  <si>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</si>
  <si>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</si>
  <si>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</si>
  <si>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</si>
  <si>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</si>
  <si>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</si>
  <si>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</si>
  <si>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</si>
  <si>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</si>
  <si>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</si>
  <si>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</si>
  <si>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</si>
  <si>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</si>
  <si>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</si>
  <si>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</si>
  <si>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</si>
  <si>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</si>
  <si>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</si>
  <si>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</si>
  <si>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</si>
  <si>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</si>
  <si>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</si>
  <si>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</si>
  <si>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</si>
  <si>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</si>
  <si>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</si>
  <si>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</si>
  <si>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</si>
  <si>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</si>
  <si>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</si>
  <si>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</si>
  <si>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</si>
  <si>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</si>
  <si>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</si>
  <si>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</si>
  <si>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</si>
  <si>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</si>
  <si>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</si>
  <si>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</si>
  <si>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</si>
  <si>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</si>
  <si>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</si>
  <si>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</si>
  <si>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</si>
  <si>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</si>
  <si>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</si>
  <si>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</si>
  <si>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</si>
  <si>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</si>
  <si>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</si>
  <si>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</si>
  <si>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</si>
  <si>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</si>
  <si>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</si>
  <si>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</si>
  <si>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</si>
  <si>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</si>
  <si>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</si>
  <si>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</si>
  <si>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</si>
  <si>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</si>
  <si>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</si>
  <si>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</si>
  <si>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</si>
  <si>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</si>
  <si>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</si>
  <si>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</si>
  <si>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</si>
  <si>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</si>
  <si>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</si>
  <si>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</si>
  <si>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</si>
  <si>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</si>
  <si>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</si>
  <si>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</si>
  <si>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</si>
  <si>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</si>
  <si>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</si>
  <si>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</si>
  <si>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</si>
  <si>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</si>
  <si>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</si>
  <si>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</si>
  <si>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</si>
  <si>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</si>
  <si>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</si>
  <si>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</si>
  <si>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</si>
  <si>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</si>
  <si>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</si>
  <si>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</si>
  <si>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</si>
  <si>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</si>
  <si>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</si>
  <si>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</si>
  <si>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</si>
  <si>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</si>
  <si>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</si>
  <si>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</si>
  <si>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</si>
  <si>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</si>
  <si>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</si>
  <si>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</si>
  <si>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</si>
  <si>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</si>
  <si>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</si>
  <si>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</si>
  <si>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</si>
  <si>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</si>
  <si>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</si>
  <si>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</si>
  <si>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</si>
  <si>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</si>
  <si>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</si>
  <si>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</si>
  <si>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</si>
  <si>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</si>
  <si>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</si>
  <si>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</si>
  <si>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</si>
  <si>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</si>
  <si>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</si>
  <si>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</si>
  <si>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</si>
  <si>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</si>
  <si>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</si>
  <si>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</si>
  <si>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</si>
  <si>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</si>
  <si>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</si>
  <si>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</si>
  <si>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</si>
  <si>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</si>
  <si>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</si>
  <si>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</si>
  <si>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</si>
  <si>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</si>
  <si>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</si>
  <si>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</si>
  <si>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</si>
  <si>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</si>
  <si>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</si>
  <si>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</si>
  <si>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</si>
  <si>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</si>
  <si>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</si>
  <si>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</si>
  <si>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</si>
  <si>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</si>
  <si>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</si>
  <si>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</si>
  <si>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</si>
  <si>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</si>
  <si>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</si>
  <si>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</si>
  <si>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</si>
  <si>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</si>
  <si>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</si>
  <si>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</si>
  <si>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</si>
  <si>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</si>
  <si>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</si>
  <si>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</si>
  <si>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</si>
  <si>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</si>
  <si>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</si>
  <si>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</si>
  <si>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</si>
  <si>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</si>
  <si>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</si>
  <si>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</si>
  <si>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</si>
  <si>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</si>
  <si>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</si>
  <si>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</si>
  <si>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</si>
  <si>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</si>
  <si>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</si>
  <si>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</si>
  <si>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</si>
  <si>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</si>
  <si>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</si>
  <si>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</si>
  <si>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</si>
  <si>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</si>
  <si>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</si>
  <si>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</si>
  <si>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</si>
  <si>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</si>
  <si>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</si>
  <si>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</si>
  <si>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</si>
  <si>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</si>
  <si>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</si>
  <si>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</si>
  <si>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</si>
  <si>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</si>
  <si>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</si>
  <si>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</si>
  <si>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</si>
  <si>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</si>
  <si>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</si>
  <si>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</si>
  <si>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</si>
  <si>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</si>
  <si>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</si>
  <si>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</si>
  <si>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</si>
  <si>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</si>
  <si>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</si>
  <si>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</si>
  <si>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</si>
  <si>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</si>
  <si>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</si>
  <si>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</si>
  <si>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</si>
  <si>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</si>
  <si>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</si>
  <si>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</si>
  <si>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</si>
  <si>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</si>
  <si>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</si>
  <si>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</si>
  <si>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</si>
  <si>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</si>
  <si>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</si>
  <si>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</si>
  <si>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</si>
  <si>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</si>
  <si>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</si>
  <si>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</si>
  <si>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</si>
  <si>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</si>
  <si>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</si>
  <si>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</si>
  <si>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</si>
  <si>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</si>
  <si>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</si>
  <si>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</si>
  <si>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</si>
  <si>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</si>
  <si>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</si>
  <si>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</si>
  <si>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</si>
  <si>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</si>
  <si>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</si>
  <si>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</si>
  <si>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</si>
  <si>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</si>
  <si>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</si>
  <si>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</si>
  <si>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</si>
  <si>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</si>
  <si>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</si>
  <si>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</si>
  <si>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</si>
  <si>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</si>
  <si>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</si>
  <si>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</si>
  <si>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</si>
  <si>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</si>
  <si>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</si>
  <si>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</si>
  <si>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</si>
  <si>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</si>
  <si>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</si>
  <si>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</si>
  <si>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</si>
  <si>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</si>
  <si>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</si>
  <si>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</si>
  <si>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</si>
  <si>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</si>
  <si>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</si>
  <si>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</si>
  <si>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</si>
  <si>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</si>
  <si>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</si>
  <si>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</si>
  <si>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</si>
  <si>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</si>
  <si>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</si>
  <si>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</si>
  <si>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</si>
  <si>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</si>
  <si>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</si>
  <si>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</si>
  <si>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</si>
  <si>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</si>
  <si>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</si>
  <si>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</si>
  <si>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</si>
  <si>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</si>
  <si>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</si>
  <si>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</si>
  <si>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</si>
  <si>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</si>
  <si>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</si>
  <si>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</si>
  <si>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</si>
  <si>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</si>
  <si>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</si>
  <si>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</si>
  <si>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</si>
  <si>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</si>
  <si>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</si>
  <si>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</si>
  <si>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</si>
  <si>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</si>
  <si>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</si>
  <si>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</si>
  <si>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</si>
  <si>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</si>
  <si>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</si>
  <si>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</si>
  <si>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</si>
  <si>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</si>
  <si>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</si>
  <si>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</si>
  <si>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</si>
  <si>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</si>
  <si>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</si>
  <si>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</si>
  <si>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</si>
  <si>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</si>
  <si>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</si>
  <si>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</si>
  <si>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</si>
  <si>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</si>
  <si>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</si>
  <si>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</si>
  <si>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</si>
  <si>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</si>
  <si>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</si>
  <si>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</si>
  <si>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</si>
  <si>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</si>
  <si>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</si>
  <si>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</si>
  <si>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</si>
  <si>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</si>
  <si>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</si>
  <si>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</si>
  <si>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</si>
  <si>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</si>
  <si>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</si>
  <si>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</si>
  <si>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</si>
  <si>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</si>
  <si>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</si>
  <si>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</si>
  <si>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</si>
  <si>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</si>
  <si>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</si>
  <si>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</si>
  <si>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</si>
  <si>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</si>
  <si>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</si>
  <si>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</si>
  <si>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</si>
  <si>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</si>
  <si>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</si>
  <si>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</si>
  <si>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</si>
  <si>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</si>
  <si>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</si>
  <si>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</si>
  <si>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</si>
  <si>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</si>
  <si>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</si>
  <si>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</si>
  <si>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</si>
  <si>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</si>
  <si>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</si>
  <si>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</si>
  <si>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</si>
  <si>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</si>
  <si>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</si>
  <si>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</si>
  <si>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</si>
  <si>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</si>
  <si>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</si>
  <si>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</si>
  <si>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</si>
  <si>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</si>
  <si>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</si>
  <si>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</si>
  <si>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</si>
  <si>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</si>
  <si>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</si>
  <si>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</si>
  <si>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</si>
  <si>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</si>
  <si>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</si>
  <si>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</si>
  <si>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</si>
  <si>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</si>
  <si>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</si>
  <si>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</si>
  <si>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</si>
  <si>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</si>
  <si>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</si>
  <si>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</si>
  <si>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</si>
  <si>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</si>
  <si>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</si>
  <si>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</si>
  <si>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</si>
  <si>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</si>
  <si>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</si>
  <si>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</si>
  <si>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</si>
  <si>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</si>
  <si>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</si>
  <si>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</si>
  <si>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</si>
  <si>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</si>
  <si>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</si>
  <si>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</si>
  <si>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</si>
  <si>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</si>
  <si>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</si>
  <si>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</si>
  <si>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</si>
  <si>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</si>
  <si>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</si>
  <si>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</si>
  <si>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</si>
  <si>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</si>
  <si>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</si>
  <si>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</si>
  <si>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</si>
  <si>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</si>
  <si>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</si>
  <si>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</si>
  <si>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</si>
  <si>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</si>
  <si>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</si>
  <si>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</si>
  <si>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</si>
  <si>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</si>
  <si>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</si>
  <si>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</si>
  <si>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</si>
  <si>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</si>
  <si>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</si>
  <si>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</si>
  <si>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</si>
  <si>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</si>
  <si>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</si>
  <si>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</si>
  <si>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</si>
  <si>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</si>
  <si>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</si>
  <si>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</si>
  <si>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</si>
  <si>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</si>
  <si>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</si>
  <si>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</si>
  <si>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</si>
  <si>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</si>
  <si>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</si>
  <si>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</si>
  <si>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</si>
  <si>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</si>
  <si>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</si>
  <si>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</si>
  <si>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</si>
  <si>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</si>
  <si>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</si>
  <si>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</si>
  <si>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</si>
  <si>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</si>
  <si>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</si>
  <si>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</si>
  <si>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</si>
  <si>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</si>
  <si>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</si>
  <si>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</si>
  <si>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</si>
  <si>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</si>
  <si>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</si>
  <si>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</si>
  <si>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</si>
  <si>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</si>
  <si>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</si>
  <si>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</si>
  <si>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</si>
  <si>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</si>
  <si>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</si>
  <si>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</si>
  <si>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</si>
  <si>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</si>
  <si>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</si>
  <si>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</si>
  <si>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</si>
  <si>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</si>
  <si>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</si>
  <si>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</si>
  <si>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</si>
  <si>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</si>
  <si>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</si>
  <si>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</si>
  <si>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</si>
  <si>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</si>
  <si>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</si>
  <si>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</si>
  <si>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</si>
  <si>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</si>
  <si>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</si>
  <si>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</si>
  <si>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</si>
  <si>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</si>
  <si>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</si>
  <si>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</si>
  <si>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</si>
  <si>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</si>
  <si>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</si>
  <si>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</si>
  <si>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</si>
  <si>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</si>
  <si>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</si>
  <si>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</si>
  <si>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</si>
  <si>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</si>
  <si>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</si>
  <si>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</si>
  <si>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</si>
  <si>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</si>
  <si>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</si>
  <si>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</si>
  <si>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</si>
  <si>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</si>
  <si>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</si>
  <si>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</si>
  <si>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</si>
  <si>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</si>
  <si>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</si>
  <si>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</si>
  <si>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</si>
  <si>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</si>
  <si>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</si>
  <si>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</si>
  <si>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</si>
  <si>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</si>
  <si>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</si>
  <si>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</si>
  <si>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</si>
  <si>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</si>
  <si>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</si>
  <si>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</si>
  <si>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</si>
  <si>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</si>
  <si>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</si>
  <si>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</si>
  <si>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</si>
  <si>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</si>
  <si>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</si>
  <si>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</si>
  <si>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</si>
  <si>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</si>
  <si>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</si>
  <si>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</si>
  <si>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</si>
  <si>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</si>
  <si>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</si>
  <si>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</si>
  <si>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</si>
  <si>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</si>
  <si>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</si>
  <si>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</si>
  <si>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</si>
  <si>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</si>
  <si>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</si>
  <si>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</si>
  <si>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</si>
  <si>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</si>
  <si>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</si>
  <si>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</si>
  <si>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</si>
  <si>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</si>
  <si>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</si>
  <si>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</si>
  <si>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</si>
  <si>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</si>
  <si>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</si>
  <si>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</si>
  <si>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</si>
  <si>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</si>
  <si>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</si>
  <si>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</si>
  <si>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</si>
  <si>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</si>
  <si>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</si>
  <si>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</si>
  <si>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</si>
  <si>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</si>
  <si>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</si>
  <si>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</si>
  <si>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</si>
  <si>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</si>
  <si>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</si>
  <si>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</si>
  <si>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</si>
  <si>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</si>
  <si>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</si>
  <si>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</si>
  <si>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</si>
  <si>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</si>
  <si>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</si>
  <si>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</si>
  <si>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</si>
  <si>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</si>
  <si>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</si>
  <si>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</si>
  <si>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</si>
  <si>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</si>
  <si>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</si>
  <si>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</si>
  <si>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</si>
  <si>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</si>
  <si>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</si>
  <si>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</si>
  <si>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</si>
  <si>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</si>
  <si>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</si>
  <si>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</si>
  <si>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</si>
  <si>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</si>
  <si>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</si>
  <si>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</si>
  <si>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</si>
  <si>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</si>
  <si>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</si>
  <si>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</si>
  <si>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</si>
  <si>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</si>
  <si>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</si>
  <si>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</si>
  <si>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</si>
  <si>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</si>
  <si>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2.8. Incrementar el número de estudiantes de pregrado y posgrado que participan en acciones de intercambio estudiantil y en actividades académicas en el marco de los convenios de cooperación interinstitucional a nivel nacional e internacional.</t>
  </si>
  <si>
    <t>7.2. Realizar un evento, encuentro o publicación anual sobre la participación de los docentes en eventos académicos nacionales o internacionales.</t>
  </si>
  <si>
    <t>7.1. Diseñar y ejecutar anualmente una estrategia para aumentar la visibilidad nacional e internacional de los desarrollos de investigaciones y actividades de extensión.</t>
  </si>
  <si>
    <t>Programar, organizar e implementar en conjunto  con el programa académico de la UPN la ruta para el proceso de internacionalización.</t>
  </si>
  <si>
    <t>Ninguna</t>
  </si>
  <si>
    <t xml:space="preserve">Convocar y/o seleccionar a los estudiantes que se postulen en las convocatorias para movilidad académica nacional e internacional en la modalidad de intercambio, participación en eventos, cursos presenciales o virtuales y pasantías. </t>
  </si>
  <si>
    <t>Proyectar, suscribir y publicar  los  acuerdos de cooperación que se celebrarán con las ENS de Colombia.</t>
  </si>
  <si>
    <t>Proyectar, suscribir y publicar  los  acuerdos de cooperación que se celebrarán con instituciones nacionales e internacionales.</t>
  </si>
  <si>
    <t>Acuerdos de cooperación suscritos con ENS.</t>
  </si>
  <si>
    <t xml:space="preserve">Programar, organizar y desarrollar en conjunto  con las Facultades de la UPN los proyectos de aprendizaje colaborativo internacional en línea. </t>
  </si>
  <si>
    <t>Proyectos de aprendizaje colaborativo internacional en línea programados y desarrollados.</t>
  </si>
  <si>
    <t>Estudiantes seleccionados para movilidad académica</t>
  </si>
  <si>
    <t xml:space="preserve">Incrementar el número de estudiantes externos postulados por otras universidades para realizar movilidad académica en la UPN en la modalidad de intercambio, cursos presenciales o virtuales y pasantías. </t>
  </si>
  <si>
    <t>Estudiantes externos  que adelantan movilidad académica en la UPN.</t>
  </si>
  <si>
    <t>Acuerdos de cooperación suscritos</t>
  </si>
  <si>
    <t>Programar y realizar la difusión de experiencias de movilidad académica de docentes o estudiantes de la UPN en actividades internacionales.</t>
  </si>
  <si>
    <t>Difusiones realizadas</t>
  </si>
  <si>
    <t>Elaborar y publicar el informe anual de movilidad docente y estudiantil, y de cooperación  académica nacional e internacional.</t>
  </si>
  <si>
    <t>Informe publicado</t>
  </si>
  <si>
    <t>Programas que inician proceso internacionalización del currículo</t>
  </si>
  <si>
    <t>Proceso : Planeación Estratégica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</si>
  <si>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</si>
  <si>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</si>
  <si>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</si>
  <si>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</si>
  <si>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</si>
  <si>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</si>
  <si>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</si>
  <si>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</si>
  <si>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</si>
  <si>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</si>
  <si>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</si>
  <si>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</si>
  <si>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Iniciativas Adicionales</t>
  </si>
  <si>
    <t>Elaborar y reportar al Proceso de Gestión Documental en el FOR-GDO-010 el inventario documental del archivo de gestión, tanto de documentos físicos como electrónicos.</t>
  </si>
  <si>
    <t>instrumento aplicado</t>
  </si>
  <si>
    <t>reporte realizado</t>
  </si>
  <si>
    <t xml:space="preserve"> PERIODO DE SEGUIMIENTO</t>
  </si>
  <si>
    <t>Apoyar económicamente a los estudiantes de la UPN, para que realizan movilidad académica en el marco de las diferentes convocatorias internacionales.</t>
  </si>
  <si>
    <t>Apoyar económicamente a los docentes de la UPN que realicen movilidad académica internacional.</t>
  </si>
  <si>
    <t>Apoyar económicamente a los docentes visitantes internacionales que realizan movilidad académica en la UPN.</t>
  </si>
  <si>
    <t>Apoyar económicamente a los estudiantes internacionales que adelantan movilidad académica en la UPN.</t>
  </si>
  <si>
    <t>Reconocer el incentivo económico de los estudiantes que conforman del Grupo Estudiantil de Protocolo Institucional de la UPN, para apoyar el desarrollo de eventos y actividades académicas que cuenten con la participación de docentes y estudiantes de la UPN.</t>
  </si>
  <si>
    <t>Apoyar el desarrollo logístico de los eventos y actividades académicas que cuenten con la participación de docentes y estudiantes de la UPN y docentes visitantes internacionales.</t>
  </si>
  <si>
    <t>Estudiantes de la UPN apoyados económicamente en movilidad académica internacional</t>
  </si>
  <si>
    <t>Docentes de la UPN apoyados económicamente que realizaron movilidad académica internacional</t>
  </si>
  <si>
    <t>Docentes visitantes internacionales apoyados económicamente que realizaron movilidad académica en la UPN</t>
  </si>
  <si>
    <t>Estudiantes internacionales apoyados económicamente que adelantaron movilidad académica en la UPN</t>
  </si>
  <si>
    <t>Estudiantes que conforman del Grupo Estudiantil de Protocolo Institucional de la UPN</t>
  </si>
  <si>
    <t>Eventos apoyados por la ORI</t>
  </si>
  <si>
    <t>No se ha llevado a cabo la proyectos de aprendizaje colaborativo</t>
  </si>
  <si>
    <t>Se han suscrito 4 convenios con las siguientes ENS: Escuela Normal Superior de Mompox; Escuela Normal Superior María Auxiliadora de Soacha; Escuela Normal Superior de Monterrey (Casanare) y Escuela Normal Superior Distrital María Montessori.</t>
  </si>
  <si>
    <t>"Hay 6 estudiantes de Brasil en movilidad - semestre académico (4 del Instituto Federal de Educación, Ciencia y Tecnología do Rio Grande Do Norte - IFRN, 1 de la Universidad Estadual de Santa Cruz  y 1 UNIVATES)
1 estudiante de la Universidad de León, España de España en movilidad - semestre académico
1 estudiante de la Universidad de Playa Ancha, Chile de España en movilidad - semestre académica
4 estudiantes de la Universidad Nacional de Colombia en movilidad - espacio académico 
2 estudiantes de Brasil en movilidad - Pasantía doctoral (1 de la Universidade Federal Fluminense (UFF) y 1 de la Universidade Federal de Mato Grosso do Sul)
1 estudiante de la Universidad de Antioquia, Colombia en movilidad - Pasantía doctoral
73 estudiantes en movilidad virtual - Curso Cátedra Reducar (18 de la Universidad Pedagógica Nacional, México; 20 de la Universidad Pedagógica Nacional - UNIPE, Argentina, 3 de la Universidad Nacional de Educación - UNAE, Ecuador; 19 de la Universidad Pedagógica Nacional Francisco Morazán- UPNFM, Honduras; 12 del ISFODOSU, República Dominicana, 1 de la  Universidade Federal de Rondonópolis, Brasil)"</t>
  </si>
  <si>
    <t>Se han suscrito 13 convenios nacionales e internacionales con las siguientes instituciones: Universidad del Valle de Tuquari - UNIVATES; Conservatorio del Tolima; Institución Universitaria Bellas Artes y Ciencias de Bolívar - UNIBAC; Universidad Distrital Francisco José de Caldas; Universidad Federal de Bahía; Universidad del Bosque; Universidad Regional del Noroeste del Estado de Riogrande do Sul - UNIJUI; Comité Olímpico Colombiano; Escuela Normal Superior de Mompox; Escuela Normal Superior María Auxiliadora de Soacha; Escuela Normal Superior de Monterrey (Casanare); Escuela Normal Superior Distrital María Montessori; Escuela Normal Superior de Cartagena; Universidad Estatal de Mato Grosso do Sul; Universidad Autónoma Metropolitana, Instituto Nacional de Sordos INSOR; Fondo de Cultura Económica SAS; Escuela Normal Superior de Guapi (Cauca); Fundación Universitaria Empresarial UNIEMPRESARIAL; Escuela Normal Superior de Nuestra Señora de la Paz; Escuela Normal Superior de Corozal (Sucre); Universidad Clermont Auverneg; Universidad do Vale de Rio dos Sinos UNISINOS; Escuela Normal Superior de María Auxiliadora de Villapinzón.</t>
  </si>
  <si>
    <t xml:space="preserve">Se realizó la convocatoria y selección del grupo de protocolo institucional. 
http://ori.pedagogica.edu.co/2024/01/31/gepi2024
Se expidió la resolución a resolución No. 0200 del 11 de marzo de 2024 ""Por la cual se reconoce y otorga un incentivo económico a los ocho (8) estudiantes miembros del Grupo Estudiantil de Protocolo Institucional de la Universidad Pedagógica Nacional para la vigencia 2024"".
Se adelantó el pago de incentivo económico a  los ocho (8) estudiantes miembros del Grupo Estudiantil de Protocolo Institucional de la UPN. </t>
  </si>
  <si>
    <t xml:space="preserve">Se elaboró y socializó en el minisitio WEB / ORI la GUÍA INTERNACIONALIZACIÓN DEL CURRÍCULO PARA LOS PROGRAMAS ACDÉMICOS DE LA UNIVERSIDAD PEDAGÓGICA NACIONAL 
http://ori.pedagogica.edu.co/wp-content/uploads/2024/04/Guia-IC-2024-.pdf </t>
  </si>
  <si>
    <t>2.3. Aumentar el número y el alcance de los convenios interinstitucionales activos que faciliten el ingreso y la permanencia de estudiantes de pregrado y posgrado.
5.8. Gestionar nuevos convenios, alianzas, acuerdos o actualizar los existentes, para la realización de pasantías de docentes y estudiantes en instituciones nacionales o internacionales.</t>
  </si>
  <si>
    <t>La ORI ha apoyado los siguientes eventos:
1. Seminario doctoral: Pensar la escuela hoy. Modos, liturgias y espacios
https://doctorado.upn.edu.co/wp-content/uploads/2023/12/Anexo_L_Syllabus_2024-1_David_Rubio-
Oscar_Espinel_2.pdf
2. Panel de Candidatos a Rector de la Universidad Pedagógica Nacional
https://www.youtube.com/watch?v=WFmAzgpz29Q
3. Feria Internacional del libro de Bogotá 2024
https://www.facebook.com/watch/live/?ref=watch_permalink&amp;v=844340340840668
4. Viva. Festival de la palabra en español
https://www.facebook.com/story.php/?story_fbid=845115310973439&amp;id=100064249346784
https://www.upn.edu.co/wp-content/uploads/2024/04/Programacion-VIVA.-Festival-de-la-palabra-en-espanol-vf.pdf
5. Seminario doctoral: Pensar la escuela hoy. Modos, liturgias y espacios.
https://www.youtube.com/watch?v=Tra8H5zperY
6. Ceremonias de grado extemporáneo para pregrado y posgrado
https://www.youtube.com/watch?v=29Dq1FgLLkE
7. Audiencia Pública de Rendición de Cuentas
https://www.youtube.com/watch?v=NexUMOYdPG0
8. Seminario de investigación en Ciencias de deporte y la Actividad Física.
9. Ritual de Bienvenida por una Universidad Pedagógica Nacional que cuida su Por-Venir
https://www.youtube.com/watch?v=s16acnkaL5E
10. Curso-taller """"Ludodiversidades Ancestrales en la vida universitaria”
https://www.facebook.com/photo?fbid=856395046512132&amp;set=a.461354402682867&amp;locale=es_LA
11. Encuentro de Egresados de la Lic. en Electrónica
https://www.youtube.com/watch?v=l_pH7rt6_c0
http://centroegresados.pedagogica.edu.co/encuentro-de-egresados-2024-licenciatura-enelectronica/?
fbclid=IwZXh0bgNhZW0CMTAAAR1Vv0ds5bUgF1im1bkoOLysU53u3atGN8HuOz3v-
RMWEknUHNIYJRi4Gqg_aem_ARSNwTNa-YfjMPERMbe2vDrpRFlQ7jT35xmA8ggiuFj_
QQm2yrAQePxtR1zdb3eR87sYupFn44RgIRVYgaXn30e""""
12. Laboratorio de Innovación Pedagógica: Multiversos - Micromundos
https://www.facebook.com/permalink.php?story_fbid=pfbid019UEPvtsUqFu7yvFe2b5gsKff2RH9wJJx2ZQwMvHzbAnUU
U9UzP6tjhSB56DoXS8l&amp;id=100064190310271
13. Curso intensivo de habilidades terapéuticas y metodologías de la musicoterapia.
14. Interludios 2024-1. Licenciatura en Música.
15. Seminario “Nuevas tendencias en Actividad Física en enfermedades metabólicas y osteomusculares”.</t>
  </si>
  <si>
    <t>Apoyar la participación de los docentes de la UPN en actividades de movilidad académica internacional.</t>
  </si>
  <si>
    <t>Docentes de la UPN que realizan actividades de movilidad académica internacional.</t>
  </si>
  <si>
    <t>Apoyar la participación de  docentes visitantes internacionales  para realizar actividades académicas en la UPN.</t>
  </si>
  <si>
    <t>Docentes visitantes internacionales que realizan actividades académicas en la UPN</t>
  </si>
  <si>
    <t>Proyecto 42101 - Movilidad docente y estudiantil V04</t>
  </si>
  <si>
    <t>El informe de gestión de la institución fue publicado antes del 30 de junio de la vigencia.</t>
  </si>
  <si>
    <t>guía elaborada y socializada</t>
  </si>
  <si>
    <t>Se atendieron los siguientes requerimientos:
Mediante correo electrónico del 16 de febrero de 2024 se dio respuesta al Derecho de Petición interpuesto por el ciudadano John Alexander García.
Mediante correo electrónico del 5 abril de 2024, se atendió requerimiento de la Oficina Jurídica de la UPN para responder Tutela proferida por el Juzgado 55 Civil del Circuito de Bogotá. 
Mediante correo electrónico del 27 de septiembre  de 2024, se  dio respuesta a solicitud de información del ciudadano Alexander Emilio Madrigal Garzón .</t>
  </si>
  <si>
    <t>Se han aplicado 8 encuestas a los estudiantes de la UPN que han realizado movilidad académica en modalidad de semestre académico  y 5 a estudiantes visitantes en la UPN en modalidad de semestre académico</t>
  </si>
  <si>
    <t>Mediante correo electrónico del 17 de junio de 2024, se llevó a cabo el reporte del inventario documental del archivo de gestión físico de la dependencia.</t>
  </si>
  <si>
    <t>La gestión y ejecución de recursos para los estudiantes internacionales apoyados económicamente que adelantan movilidad académica en la UPN se encuentra sujetas a las aceptaciones de las instituciones de origen y postulaciones que se reciban. 
En ese sentido, y teniendo en cuenta que estas movilidades se apoyan en términos de reciprocidad y que debido a las limitaciones presupuestales por parte de las universidades internacionales para otorgar becas completas nuestros estudiante, ocasionó que durante la presente vigencia se recibiera un menor número estudiantes internacionales en la UPN, apoyados con recursos con cargo al proyecto.</t>
  </si>
  <si>
    <t>Elaborar y socializar guía para el proceso de internacionalización del currículo para los programas interesados</t>
  </si>
  <si>
    <t xml:space="preserve">No se realizaron talleres de internacionalización en las Facultades.   </t>
  </si>
  <si>
    <t xml:space="preserve">Es necesario contar con la vinculación de otro profesional que pueda llevar a cabo este proceso.  </t>
  </si>
  <si>
    <t>100 estudiantes de la UPN  en movilidad a corte de diciembre 
19 estudiantes en movilidad - semestre académico en Brasil (2 en la Universidad Federal de Pelotas; 1 en Instituto Federal de Educación, Ciencia y Tecnología do Rio Grande Do Norte - IFRN; 11 en Universidad Estadual de Santa Cruz - UESC; 5 en UNIVATES)
17 estudiantes en movilidad - semestre académico en México (8 en la Universidad Autónoma de Chiapas; 3 en la Universidad Autónoma de Ciudad de Juárez; 3 en la Universidad Pedagógica Nacional, y 2 en la Universidad Cuauhtémoc San Luís de Potosí, 1 en el Instituto Tecnológico de Sonora)
4 estudiantes en movilidad - semestre académico en Argentina (2 Universidad Nacional de Cuyo 1 en Universidad Nacional de la Pampa)
2 estudiantes en movilidad - semestre académico en Chile (Universidad Metropolitana de Ciencias de la Educación -UMCE)
1 estudiante en movilidad - Semestre académico en España (Universidad de León)
2 estudiante en movilidad - semestre académico en Colombia (Universidad de Antioquia)
15 estudiantes en movilidad - Curso de estancia corta internacional en África (Universidad de Tifarití)
10 estudiantes en movilidad participaron con ponencia en evento internacional. 
6 estudiantes en movilidad semestre académico realización de Master en Francia (Université de Toulouse Jean Jaurès)
2 estudiantes en movilidad - espacio académico en la Universidad Distrital Francisco José de Caldas - Colombia (1 en práctica y pasantía CIMA y 1 en espacio académico CIMA)
9 estudiantes movilidad - espacio académico en la Universidad Nacional de Colombia (4 en cursos de posgrado como opción de grado y 5 en espacio académico CIMA)
3 estudiantes en movilidad - Pasantía Doctoral en Colombia (2 en Universidad de Antioquia; 1 en Universidad Pedagógica y Tecnológica de Colombia)
4 estudiantes en movilidad - Pasantía doctoral internacional (1 en Universidad Nacional en Educación - UNAE, Ecuador; 1 en Universidad Autónoma de Madrid, España; 1 en Universidad Católica de Temuco, Chile y 1 en la UMCE, Chile)
6 estudiantes en movilidad virtual - Cursos Cátedra Reducar (3 en Universidad Pedagógica Nacional Francisco Morazán, Honduras y 1 en la Universidad Pedagógica Nacional, México y 2 en la Universidad Nacional de Educación -UNAE, Ecuador)</t>
  </si>
  <si>
    <t>Mediante correo electrónicos del 17 de abril de 2024, 16 de mayo de 2024, 30 de agosto de 2024 y 13 de diciembre de 2024 se remitió a la Oficina de Control Interno los respectivos seguimientos al Plan Anticorrupción de los tres trimestres del año en curso.</t>
  </si>
  <si>
    <t>29 docentes de planta y 19 profesores ocasionales han participado en movilidad internacional con recursos del proyecto.
Soportes: Soportes: Resoluciones por las cuales se otorgaron la comisión de servicio al exterior y se autoriza el apoyo económico para los docentes de planta: 0330 del 11 de abril de 2024 (Apoyo económico), 0332 del 11 de abril de 2024, 0399 del 3 de mayo de 2024, 0522 del 4 de junio de 2024, 0574 del 17 de junio de 2024, 0575 del 17 de junio de 2024, 0568 del 13 de junio de 2024, 0579 del 18 de junio de 2024, 0578 del 18 de junio de 2024, 0608 del 26 de junio de 2024 , 0609 del 26 de junio de 2024, 0605 del 24 de junio de 2024, 0622 del 02 de julio de 2024, 0805 del 30 de julio de 2024, 0859 del 16 de agosto de 2024, 0919 del 29 de agosto de 2024, 0911 del 29 de agosto de 2024, 0940 del 04 de septiembre de 2024, 1013 del 26 de septiembre de 2024, 1014 del 26 de septiembre de 2024, 1031 del 01 de octubre de 2024, 1045 del 02 de octubre de 2024, 1091 del 07 de octubre de 2024, 1043 del 02 de octubre de 2024, 1099 del 9 de octubre de 2024, 1047 del 02 de octubre de 2024, 1098 del 09 de octubre de 2024, 1128 del 18 de octubre de 2024, 1156 del 31 de octubre de 2024.
Soportes: Resoluciones por las cuales se otorgó el estímulo académico y autoriza el apoyo económico para los docentes ocasionales: 0335 del 12 de abril de 2024, 0391 del 30 de abril de 2024, 0391 del 30 de abril de 2024, 0414 del 10 de mayo de 2024, 0563 del 13 de junio de 2024, 577 del 18 de junio de 2024,  0617 del 28 de junio de 2024,  0819 del 05 de agosto de 2024,  0916 del 29 de agosto de 2024 , 0923 del 30 de agosto de 2024, 0928 del 30 de agosto de 2024, 0941 del 05 de septiembre de 2024, 1001 del 23 de septiembre de 2024, 1001 del 23 de septiembre de 2024, 1044 del 02 de octubre de 2024, 1042 del 02 de octubre de 2024, 1105 del 9 de octubre de 2024.</t>
  </si>
  <si>
    <t>Se adelantaron los trámites correspondientes a la estadía y/o pasajes aéreos de 45 profesores visitantes internacionales en actividades y eventos de la UPN, con recursos del proyecto. 
Soportes:  Resolución No. 0134 del 20 de febrero de 2024. 
Cartas de invitación proyecto movilidad: Nos. 202402500025611, 202402500025621, 202402500060061, 202402500060051, 202402500068671, 202402500086371, 202402500005231, 202402500007581, 202402500026361, 202402500026381, 202402500052841, 202402500068681, 202402500052801, 202402500086971, 202402500026391, 202402500026401, 202402500042921, 202402500042941, 202402500026311, 202402500037861, 202402500037871, 202402500042891, 202402500060321, 202402500042901, 202402500068651, 202402500068641, 202402500077801, 202402500077791, 202402500021471, 202402500021251, 202402500060111, 202402500060101, 202402500077741, 202402500077761, 202402500025161, 202402500025171, 202402500026291, 202402500026341, 202402500026411, 202402500039861, 202402500050571, 202402500077781, 202402500022221, 202402500021561, 202402500021551</t>
  </si>
  <si>
    <t>Vigencia 2024: Total docentes UPN en movilidad internacional a corte del IV periodo: A través de la ORI se ha apoyado la gestión para la movilidad de un total de 114 docentes, que corresponden a 62 docentes de planta y 52 profesores ocasionales en actividades académicas internacionales.
De dicha gestión, 48 docentes de la UPN (29 docentes de planta y 19 profesores ocasionales) han participado en movilidad internacional financiados directamente con recursos del presente proyecto de inversión.
31 docentes adelantaron movilidad sin erogación, 30 se movilizaron con cargo a proyecto de investigación y 1 con recursos de funcionamiento.
Soportes: Resoluciones por las cuales se otorgaron la comisión de servicio al exterior y se autoriza el apoyo económico para los docentes de planta con recursos ORI: 0330 del 11 de abril de 2024 (Apoyo económico), 0332 del 11 de abril de 2024, 0399 del 3 de mayo de 2024, 0522 del 4 de junio de 2024, 0574 del 17 de junio de 2024, 0575 del 17 de junio de 2024, 0568 del 13 de junio de 2024, 0579 del 18 de junio de 2024, 0578 del 18 de junio de 2024, 0608 del 26 de junio de 2024, 0609 del 26 de junio de 2024, 0605 del 24 de junio de 2024, 0622 del 02 de julio de 2024, 0805 del 30 de julio de 2024, 0859 del 16 de agosto de 2024, 0919 del 29 de agosto de 2024, 0911 del 29 de agosto de 2024, 0940 del 04 de septiembre de 2024, 1013 del 26 de septiembre de 2024, 1014 del 26 de septiembre de 2024, 1031 del 01 de octubre de 2024, 1045 del 02 de octubre de 2024, 1091 del 07 de octubre de 2024, 1043 del 02 de octubre de 2024, 1099 del 9 de octubre de 2024, 1047 del 02 de octubre de 2024, 1098 del 09 de octubre de 2024, 1128 del 18 de octubre de 2024, 1156 del 31 de octubre de 2024.
Resoluciones por las cuales se otorgó el estímulo académico y autoriza el apoyo económico para los docentes ocasionales con recursos del proyecto ORI: 0335 del 12 de abril de 2024, 0391 del 30 de abril de 2024, 0391 del 30 de abril de 2024, 0414 del 10 de mayo de 2024, 0563 del 13 de junio de 2024, 577 del 18 de junio de 2024,  0617 del 28 de junio de 2024,  0819 del 05 de agosto de 2024,  0916 del 29 de agosto de 2024 , 0923 del 30 de agosto de 2024, 0928 del 30 de agosto de 2024, 0941 del 05 de septiembre de 2024, 1001 del 23 de septiembre de 2024, 1001 del 23 de septiembre de 2024, 1044 del 02 de octubre de 2024, 1042 del 02 de octubre de 2024, 1105 del 9 de octubre de 2024.
Soportes: Resoluciones por las cuales se otorgó la comisión de servicio al exterior sin erogación  para los docentes de planta: 0267 del 20 de marzo de 2024, 0266 del 20 de marzo de 2024, 0279 del 21 de marzo de 2024, 0372 del 26 de abril de 2024, 0445 del 21 de mayo de 2024, 0530 del 05 de junio de 2024, 0565 del 13 de junio de 2024, 0862 del 16 de agosto de 2024, 0917 del 29 de agosto de 2024, 0921 del 30 de agosto de 2024, 0926 del 30 de agosto de 2024, 0927 del 30 de agosto de 2024, 1004 del 23 de septiembre de 2024, 1046 del 02 de octubre de 2024, 1129 del 18 de octubre de 2024, 1130 del 18 de octubre de 2024,  1158 del 31 de octubre de 2024, 1200 del 18 de noviembre de 2024, 1329 del 03 de diciembre de 2024, 1331 del 04 de diciembre de 2024.
Soportes: Resoluciones por las cuales se otorgó el estímulo académico sin erogación para los docentes ocasionales: 0272 del 21 de marzo de 2024, 0598 del 21 de junio de 2024, 0889 del 23 de agosto de 2024, 0918 del 29 de agosto de 2024, 0937 del 04 de septiembre de 2024, 0939 del 04 de septiembre de 2024, 0939 del 04 de septiembre de 2024, 1022 del 30 de septiembre de 2024, 1032 del 01 de octubre de 2024, 1199 del 15 de noviembre de 2024, 1203 del 18 de noviembre de 2024, 1206 del 19 de noviembre de 2024, 1205 del 19 de noviembre de 2024, 1336 del 04 de diciembre de 2024, 1335 del 04 de diciembre de 2024.
Soportes: Resoluciones por las cuales se otorgaron la comisión de servicio al exterior y se autoriza el apoyo económico para los docentes de planta con recursos investigación: 0339 del 12 de abril de 2024, 0447 del 23 de mayo de 2024, 0479 del 28 de mayo de 2024, 0552 del 07 de junio de 2024, 0629 del 8 de julio de 2024, 0790 del 26 de julio de 2024, 0791 del 26 de julio de 2024, 0800 del 29 de julio de 2024, 0838 del 08 de agosto de 2024, 0860 del 16 de agosto de 2024, 1104 del 9 de octubre de 2024,  1144 del 24 de octubre de 2024, 1145 del 24 de octubre de 2024.
Soportes: 
Resoluciones por las cuales se otorgó el estímulo académico y autoriza el apoyo económico para los docentes ocasionales con recursos funcionamiento: 0222 del 14 de marzo de 2024.
Resoluciones por las cuales se otorgó el estímulo académico y autoriza el apoyo económico para los docentes ocasionales con recursos proyectos de investigación: 
0289 del 02 de abril de 2024, 0389 del 30 de abril de 2024, 0427 del 15 de mayo de 2024, 0451 del 24 de mayo, 0576 del 18 de junio de 2024, 0600 del 25 de junio de 2024, 0627 del 04 de julio de 2024, 0906 del 28 de agosto de 2024, 0907 del 28 de agosto de 2024, 0950 del 09 de septiembre de 2024, 0964 del 11 de septiembre de 2024, 0970 del 12 de septiembre de 2024, 1005 del 23 septiembre de 2024, 1051 del 03 de octubre de 2024, 1157 del 31 de octubre de 2024	Por la cual se modifica la Resolución No. 1051 del 3 de octubre de 2024 (Modifica fecha de movilidad), 1090 del 07 de octubre de 2024, 1148 del 24 de octubre de 2024, 1305 del 29 de noviembre de 2024."</t>
  </si>
  <si>
    <t>A través de la ORI se ha apoyado la gestión para la movilidad de un total de 55 profesores visitantes internacionales en actividades y eventos de la UPN.
De estas movilidades, se adelantaron los trámites correspondientes a la estadía y/o pasajes aéreos de 45 profesores visitantes internacionales, con recursos del proyecto de movilidad docente y estudiantil, 2 profesores visitantes asistieron sin erogación y 7 profesores fueron apoyados con recursos de proyectos internos de investigación o cofinanciados. 
Soportes:  Resolución No. 0134 del 20 de febrero de 2024. 
Cartas de invitación proyecto movilidad: Nos. 202402500025611, 202402500025621, 202402500060061, 202402500060051, 202402500068671, 202402500086371, 202402500005231, 202402500007581, 202402500026361, 202402500026381, 202402500052841, 202402500068681, 202402500052801, 202402500086971, 202402500026391, 202402500026401, 202402500042921, 202402500042941, 202402500026311, 202402500037861, 202402500037871, 202402500042891, 202402500060321, 202402500042901, 202402500068651, 202402500068641, 202402500077801, 202402500077791, 202402500021471, 202402500021251, 202402500060111, 202402500060101, 202402500077741, 202402500077761, 202402500025161, 202402500025171, 202402500026291, 202402500026341, 202402500026411, 202402500039861, 202402500050571, 202402500077781, 202402500022221, 202402500021561, 202402500021551.
Cartas de invitación sin erogación: 202402500060021, 202402500060151
Cartas de invitación otros proyectos: 202402500067991, Resolución No. 1016 del 26 de septiembre de 2024, 202402500067981, Resolución No. 1017 del 26 de septiembre de 2024 y 1021 del 27 de septiembre de 2024, 202402500024461, 202402500050591, 202402500070451, 202402500070441, 202402500077331, Resolución No. 1124 del 18 de octubre de 2024</t>
  </si>
  <si>
    <t>Se han realizado las siguientes publicaciones en el minisitio de la ORI:
Laura Juliana Neira Rodríguez
Estudiante Maestría en Docencia de las Ciencias Naturales | Participación en el XIII Encuentro de Filosofía e Historia de la Ciencia del Cono Sur en Foz do Iguazú, Brasil.
Enlace: http://ori.pedagogica.edu.co/2024/06/21/experienciamovilidadsm/
Carlos Alberto Merchán Basabe
Docente de la Licenciatura en Diseño Tecnológico | Participación en el Encuentro Multidisciplinar en Procesos de Información en Santo Domingo, República Dominicana.
Enlace: http://ori.pedagogica.edu.co/2024/05/27/experienciald/
Katheryne Aldana Villalobos
Docente de la Licenciatura en Recreación | Participación en dos eventos académicos internacionales en Madrid y San Sebastián, España.
Enlace: http://ori.pedagogica.edu.co/2024/05/15/experienciaes/
Kevin Forero
Estudiante Licenciatura en Deporte | Intercambio académico en la Universidad de Santa Cruz do Sul, Brasil. (Podcast)
Enlace: http://ori.pedagogica.edu.co/2024/10/21/movilidad-kevin-forero/
Bertha Esperanza Monroy Martín
Docente de la Facultad de Educación | Movilidad académica en el Instituto Nacional de Educación de Sordos (INES), Río de Janeiro, Brasil. (Podcast)
Enlace: http://ori.pedagogica.edu.co/2024/08/29/experiencia_bertha_monroy/ 
Movilidad Académica de Estancia Corta Internacional | Tinduf -Argelia
15 estudiantes de pregrado y dos docentes participan en movilidad académica internacional en la Universidad de Tifariti, ubicada en los campamentos de refugiados del pueblo Saharaui en Tinduf, Argelia, del 30 de septiembre al 14 de octubre de 2024.
Enlace: 
http://ori.pedagogica.edu.co/2024/11/14/movilidad-academica-de-estancia-corta-internacional-tinduf-argelia/
De otro lado, a través de la emisora radio se realizo la difusión de experiencia de lso siguientes estudiantes y docente:  
Carolina Guerrero Reyes
Docente de la licenciatura en Recreación – quién participó en la “International Museums Conference &amp; ICOFOM 47th Annual Assembly”, con la ponencia “Intercultural memories and construction of historical sense amongst current practitioners of the ancient mesoamerican rubber ball game” que se llevará a cabo en la University of St. Andrews, Escocia, del 3 al 9 de junio de 2024. (Podcast) Enlace: https://go.ivoox.com/rf/135958391?utm_source=embed_podcast_new&amp;utm_medium=share&amp;utm_campaign=new_embeds
Pablo Esteban Zota Palacio y Mariana Cárdenas Díaz
Estudiantes de la Licenciatura en Ciencias Sociales quienes adelantaron semestre académico en la Universidad Estadual de Santa Cruz, Brasil  y en la Universidad Autónoma de Chiapas, México, respectivamente durante el 2024-1 (Podcast) Enlace: https://go.ivoox.com/rf/135239177?utm_source=embed_podcast_new&amp;utm_medium=share&amp;utm_campaign=new_embeds</t>
  </si>
  <si>
    <t>Total: 25 estudiantes han sido apoyados económicamente con recursos del proyecto.
10 estudiantes de la UPN participaron con ponencia en evento internacional y fueron financiados con recursos del proyecto. 
Se apoyo económicamente la movilidad de 15 estudiantes de la UPN en movilidad académica de corta estancia, en el marco de la convocatoria de subvención del ICETEX 2024.  
Soportes:  Comunicación No. 202402500026701, dirigida al ICETEX con asunto:  Postulación a subvenciones para movilidad internacional de estudiantes.
Resolución No. 0524 del 5 de junio de 2024 -Por la cual se designa a una estudiante de la Maestría en Docencia de las Ciencias Naturales para desplazarse a Foz do Iguaçu, Estado de Paraná, Brasil, y se autoriza un apoyo económico- Laura Juliana Neira Rodríguez. Resolución No. 0529 del 5 de junio de 2024-Por la cual se designa a un estudiante de la Maestría en Docencia de las Ciencias Naturales para desplazarse a Foz do Iguaçu, Estado de Paraná, Brasil, y se autoriza un apoyo económico- Julián Camilo Andrade Narváez. Resolución 0958 del 11 de septiembre de 2024-Por la cual se designa a 15 estudiantes de pregrado para participar en una movilidad académica de estancia corta internacional y se autoriza un apoyo económico. Resolución 1015 del 26 de septiembre de 2024-""Por la cual se designa a una estudiante de la Maestría en Docencia de Química para desplazarse a la Ciudad de Panamá, Panamá, y se autoriza un apoyo económico  Alison Dayana Borda Buitrago.
Resolución 1033 del 01 de octubre de 2024 Por la cual se designa a una estudiante de la Maestría en Estudios Sociales para desplazarse a Santiago de Chile, Chile, y se autoriza un apoyo económico - Magali Smith Pinilla Talero. Resolución 1132 del 18 de octubre de 2024 Por la cual se designa a una estudiante de la Licenciatura en Artes Escénicas para desplazarse a La Habana, Cuba, y se autoriza un apoyo económico - Brenda Valentina Hernández Polanco. Resolución 1141 del 23 de octubre de 2024 Por la cual se designa a una estudiante de la Licenciatura en Español y Lenguas Extranjeras para desplazarse a Huaraz, Áncash, Perú, y se autoriza un apoyo económico - Karen Juliette Guavita Mancera. Resolución 1147 del 24 de octubre de 2024 Por la cual se designa a una estudiante de la Licenciatura en Español y Lenguas Extranjeras para desplazarse a Huaraz, Áncash, Perú, y se autoriza un apoyo económico - María Salomé Quintero Herrera.  Resolución 1142 del 23 de octubre de 2024 Por la cual se designa a un estudiante de la Licenciatura en Educación Comunitaria con énfasis en Derechos Humanos para desplazarse a Ciudad de México, México, y se autoriza un apoyo económico - Juan Diego Chaves.  Resolución 1201 del 18 de noviembre de 2024 Por la cual se designa a una estudiante del Programa en Pedagogía para desplazarse a Buenos Aires, Argentina, y se autoriza un apoyo económico- Daniela Fernanda María Malaver Grisales. Resolución 1204 del 19 de noviembre de 2024 Por la cual se designa a una estudiante del Programa en Pedagogía para desplazarse a Buenos Aires, Argentina, y se autoriza un apoyo económico - María José Santos Bueno.</t>
  </si>
  <si>
    <t>2 estudiantes de Brasil (Universidad Estadual de Santa Cruz  y UNIVATES) cuentan con beca completa.
1 asistente de idiomas francés de ICETEX.
Durante el primer semestre se gestionó el subsidio de permanencia del asistente de ICETEX y estudiantes visitantes internacionales que asistieron a la UPN, quienes contaron co beca completa.
Para el segundo semestre 2024, se recibieron con recursos del proyecto a 5 estudiantes en semestre académico provenientes de: Universidade Estadual de Santa Cruz, Brasil,  Universidad Metropolitana de Ciencias de la Educación- UMCE, Chile, Universidade do Vale do Taquari – UNIVATES, Brasil y Universidad Nacional de La Pampa, Argentina. 
Igualmente, se recibió con subsidio de permanencia a 1 asistente de idiomas francés y 1 asistente de idioma inglés en el marco del programa de ICETEX.
Soportes: 
Resolución No. 0113 del 16 de febrero de 2024.
Resolución 0861 del 16 de agosto de 2024 ""Por la cual se ordena y autoriza el pago del subsidio de permanencia aplicable a los estudiantes visitantes internacionales II semestre"".
Planillas de pago Nos. 1, 2, 4, 6, 9, 101, 103, 107, 114 y 195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</si>
</sst>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6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1" fillId="11" borderId="1" xfId="0" applyFont="1" applyFill="1" applyBorder="1" applyAlignment="1" applyProtection="1">
      <alignment vertical="center" wrapText="1"/>
    </xf>
    <xf numFmtId="0" fontId="1" fillId="11" borderId="1" xfId="0" applyFont="1" applyFill="1" applyBorder="1" applyAlignment="1" applyProtection="1">
      <alignment horizontal="justify" vertical="center" wrapText="1"/>
    </xf>
    <xf numFmtId="0" fontId="20" fillId="11"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0" fontId="21" fillId="11" borderId="1" xfId="0" applyNumberFormat="1" applyFont="1" applyFill="1" applyBorder="1" applyAlignment="1" applyProtection="1">
      <alignment horizontal="center" vertical="center" wrapText="1"/>
    </xf>
    <xf numFmtId="14" fontId="1" fillId="11" borderId="1" xfId="0" applyNumberFormat="1" applyFont="1" applyFill="1" applyBorder="1" applyAlignment="1" applyProtection="1">
      <alignment vertical="center" wrapText="1"/>
    </xf>
  </cellXfs>
  <cellStyles count="1">
    <cellStyle name="Normal" xfId="0" builtinId="0"/>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4" t="s">
        <v>59</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60</v>
      </c>
      <c r="I4" s="103"/>
      <c r="J4" s="103"/>
      <c r="K4" s="103"/>
      <c r="L4" s="103"/>
      <c r="M4" s="104"/>
      <c r="N4" s="96" t="s">
        <v>61</v>
      </c>
      <c r="O4" s="97"/>
      <c r="P4" s="97"/>
      <c r="Q4" s="97"/>
      <c r="R4" s="97"/>
    </row>
    <row r="5" spans="1:18" ht="36.75" customHeight="1" x14ac:dyDescent="0.25">
      <c r="A5" s="11"/>
      <c r="B5" s="99" t="s">
        <v>71</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8" t="s">
        <v>73</v>
      </c>
      <c r="I7" s="99"/>
      <c r="J7" s="99"/>
      <c r="K7" s="99"/>
      <c r="L7" s="99"/>
      <c r="M7" s="105"/>
      <c r="N7" s="98" t="s">
        <v>66</v>
      </c>
      <c r="O7" s="99"/>
      <c r="P7" s="99"/>
      <c r="Q7" s="99"/>
      <c r="R7" s="9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8" t="s">
        <v>244</v>
      </c>
      <c r="I9" s="89"/>
      <c r="J9" s="89"/>
      <c r="K9" s="89"/>
      <c r="L9" s="89"/>
      <c r="M9" s="90"/>
      <c r="N9" s="88" t="s">
        <v>245</v>
      </c>
      <c r="O9" s="89"/>
      <c r="P9" s="89"/>
      <c r="Q9" s="89"/>
      <c r="R9" s="89"/>
    </row>
    <row r="10" spans="1:18" ht="126" customHeight="1" x14ac:dyDescent="0.25">
      <c r="A10" s="11"/>
      <c r="B10" s="100" t="s">
        <v>45</v>
      </c>
      <c r="C10" s="108" t="s">
        <v>56</v>
      </c>
      <c r="D10" s="24" t="s">
        <v>48</v>
      </c>
      <c r="E10" s="3" t="s">
        <v>47</v>
      </c>
      <c r="F10" s="5" t="s">
        <v>65</v>
      </c>
      <c r="G10" s="29"/>
      <c r="H10" s="88"/>
      <c r="I10" s="89"/>
      <c r="J10" s="89"/>
      <c r="K10" s="89"/>
      <c r="L10" s="89"/>
      <c r="M10" s="90"/>
      <c r="N10" s="88"/>
      <c r="O10" s="89"/>
      <c r="P10" s="89"/>
      <c r="Q10" s="89"/>
      <c r="R10" s="89"/>
    </row>
    <row r="11" spans="1:18" ht="48" customHeight="1" x14ac:dyDescent="0.25">
      <c r="A11" s="11"/>
      <c r="B11" s="100"/>
      <c r="C11" s="108"/>
      <c r="D11" s="24" t="s">
        <v>49</v>
      </c>
      <c r="E11" s="3" t="s">
        <v>50</v>
      </c>
      <c r="F11" s="5" t="s">
        <v>65</v>
      </c>
      <c r="G11" s="29"/>
      <c r="H11" s="88"/>
      <c r="I11" s="89"/>
      <c r="J11" s="89"/>
      <c r="K11" s="89"/>
      <c r="L11" s="89"/>
      <c r="M11" s="90"/>
      <c r="N11" s="88"/>
      <c r="O11" s="89"/>
      <c r="P11" s="89"/>
      <c r="Q11" s="89"/>
      <c r="R11" s="89"/>
    </row>
    <row r="12" spans="1:18" ht="167.25" customHeight="1" x14ac:dyDescent="0.25">
      <c r="A12" s="11"/>
      <c r="B12" s="100"/>
      <c r="C12" s="108"/>
      <c r="D12" s="24" t="s">
        <v>51</v>
      </c>
      <c r="E12" s="3" t="s">
        <v>77</v>
      </c>
      <c r="F12" s="5" t="s">
        <v>65</v>
      </c>
      <c r="G12" s="29"/>
      <c r="H12" s="88"/>
      <c r="I12" s="89"/>
      <c r="J12" s="89"/>
      <c r="K12" s="89"/>
      <c r="L12" s="89"/>
      <c r="M12" s="90"/>
      <c r="N12" s="88"/>
      <c r="O12" s="89"/>
      <c r="P12" s="89"/>
      <c r="Q12" s="89"/>
      <c r="R12" s="89"/>
    </row>
    <row r="13" spans="1:18" ht="147" customHeight="1" x14ac:dyDescent="0.25">
      <c r="A13" s="11"/>
      <c r="B13" s="100"/>
      <c r="C13" s="108"/>
      <c r="D13" s="24" t="s">
        <v>52</v>
      </c>
      <c r="E13" s="3" t="s">
        <v>53</v>
      </c>
      <c r="F13" s="5" t="s">
        <v>65</v>
      </c>
      <c r="G13" s="29"/>
      <c r="H13" s="88"/>
      <c r="I13" s="89"/>
      <c r="J13" s="89"/>
      <c r="K13" s="89"/>
      <c r="L13" s="89"/>
      <c r="M13" s="90"/>
      <c r="N13" s="88"/>
      <c r="O13" s="89"/>
      <c r="P13" s="89"/>
      <c r="Q13" s="89"/>
      <c r="R13" s="89"/>
    </row>
    <row r="14" spans="1:18" ht="153.75" customHeight="1" x14ac:dyDescent="0.25">
      <c r="A14" s="11"/>
      <c r="B14" s="100"/>
      <c r="C14" s="108"/>
      <c r="D14" s="24" t="s">
        <v>54</v>
      </c>
      <c r="E14" s="3" t="s">
        <v>55</v>
      </c>
      <c r="F14" s="5" t="s">
        <v>65</v>
      </c>
      <c r="G14" s="29"/>
      <c r="H14" s="88"/>
      <c r="I14" s="89"/>
      <c r="J14" s="89"/>
      <c r="K14" s="89"/>
      <c r="L14" s="89"/>
      <c r="M14" s="90"/>
      <c r="N14" s="88"/>
      <c r="O14" s="89"/>
      <c r="P14" s="89"/>
      <c r="Q14" s="89"/>
      <c r="R14" s="89"/>
    </row>
    <row r="15" spans="1:18" ht="27" customHeight="1" x14ac:dyDescent="0.25">
      <c r="A15" s="11"/>
      <c r="B15" s="100"/>
      <c r="C15" s="108"/>
      <c r="D15" s="24" t="s">
        <v>70</v>
      </c>
      <c r="E15" s="3" t="s">
        <v>65</v>
      </c>
      <c r="F15" s="5" t="s">
        <v>65</v>
      </c>
      <c r="G15" s="29"/>
      <c r="H15" s="88"/>
      <c r="I15" s="89"/>
      <c r="J15" s="89"/>
      <c r="K15" s="89"/>
      <c r="L15" s="89"/>
      <c r="M15" s="90"/>
      <c r="N15" s="88"/>
      <c r="O15" s="89"/>
      <c r="P15" s="89"/>
      <c r="Q15" s="89"/>
      <c r="R15" s="89"/>
    </row>
    <row r="16" spans="1:18" ht="19.5" customHeight="1" x14ac:dyDescent="0.25">
      <c r="A16" s="11"/>
      <c r="B16" s="100"/>
      <c r="C16" s="44" t="s">
        <v>67</v>
      </c>
      <c r="D16" s="43" t="s">
        <v>65</v>
      </c>
      <c r="E16" s="3" t="s">
        <v>65</v>
      </c>
      <c r="F16" s="5" t="s">
        <v>65</v>
      </c>
      <c r="G16" s="29"/>
      <c r="H16" s="88"/>
      <c r="I16" s="89"/>
      <c r="J16" s="89"/>
      <c r="K16" s="89"/>
      <c r="L16" s="89"/>
      <c r="M16" s="90"/>
      <c r="N16" s="88"/>
      <c r="O16" s="89"/>
      <c r="P16" s="89"/>
      <c r="Q16" s="89"/>
      <c r="R16" s="89"/>
    </row>
    <row r="17" spans="1:18" ht="95.25" customHeight="1" thickBot="1" x14ac:dyDescent="0.3">
      <c r="A17" s="31"/>
      <c r="B17" s="101"/>
      <c r="C17" s="22" t="s">
        <v>57</v>
      </c>
      <c r="D17" s="25" t="s">
        <v>58</v>
      </c>
      <c r="E17" s="45" t="s">
        <v>65</v>
      </c>
      <c r="F17" s="46" t="s">
        <v>65</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7"/>
  <sheetViews>
    <sheetView showGridLines="0" tabSelected="1" view="pageBreakPreview" topLeftCell="M1" zoomScaleNormal="100" zoomScaleSheetLayoutView="100" workbookViewId="0">
      <selection activeCell="R11" sqref="R11"/>
    </sheetView>
  </sheetViews>
  <sheetFormatPr baseColWidth="10" defaultColWidth="11.42578125" defaultRowHeight="12.75" x14ac:dyDescent="0.25"/>
  <cols>
    <col min="1" max="1" width="23.7109375" style="81" customWidth="1"/>
    <col min="2" max="2" width="13.7109375" style="81" customWidth="1"/>
    <col min="3" max="3" width="14.7109375" style="81" customWidth="1"/>
    <col min="4" max="4" width="18.140625" style="81" customWidth="1"/>
    <col min="5" max="5" width="40.42578125" style="81" customWidth="1"/>
    <col min="6" max="6" width="19.28515625" style="81" customWidth="1"/>
    <col min="7" max="7" width="17.85546875" style="81" customWidth="1"/>
    <col min="8" max="9" width="17.85546875" style="80" customWidth="1"/>
    <col min="10" max="11" width="11.42578125" style="80"/>
    <col min="12" max="12" width="16.85546875" style="80" customWidth="1"/>
    <col min="13" max="13" width="23.42578125" style="80" customWidth="1"/>
    <col min="14" max="14" width="18.28515625" style="80" customWidth="1"/>
    <col min="15" max="15" width="17.140625" style="80" customWidth="1"/>
    <col min="16" max="16" width="11.42578125" style="54"/>
    <col min="17" max="17" width="34" style="81" customWidth="1"/>
    <col min="18" max="18" width="16.28515625" style="82" customWidth="1"/>
    <col min="19" max="19" width="31.140625" style="81" customWidth="1"/>
    <col min="20" max="16384" width="11.42578125" style="1"/>
  </cols>
  <sheetData>
    <row r="1" spans="1:19" ht="24" customHeight="1" x14ac:dyDescent="0.25">
      <c r="A1" s="129"/>
      <c r="B1" s="129"/>
      <c r="C1" s="129"/>
      <c r="D1" s="131" t="s">
        <v>31</v>
      </c>
      <c r="E1" s="132"/>
      <c r="F1" s="132"/>
      <c r="G1" s="132"/>
      <c r="H1" s="132"/>
      <c r="I1" s="132"/>
      <c r="J1" s="132"/>
      <c r="K1" s="132"/>
      <c r="L1" s="132"/>
      <c r="M1" s="132"/>
      <c r="N1" s="133"/>
      <c r="O1" s="114" t="s">
        <v>246</v>
      </c>
      <c r="P1" s="115"/>
      <c r="Q1" s="115"/>
      <c r="R1" s="115"/>
      <c r="S1" s="116"/>
    </row>
    <row r="2" spans="1:19" ht="28.5" customHeight="1" x14ac:dyDescent="0.25">
      <c r="A2" s="129"/>
      <c r="B2" s="129"/>
      <c r="C2" s="129"/>
      <c r="D2" s="119" t="s">
        <v>32</v>
      </c>
      <c r="E2" s="120"/>
      <c r="F2" s="120"/>
      <c r="G2" s="120"/>
      <c r="H2" s="120"/>
      <c r="I2" s="120"/>
      <c r="J2" s="120"/>
      <c r="K2" s="120"/>
      <c r="L2" s="120"/>
      <c r="M2" s="120"/>
      <c r="N2" s="121"/>
      <c r="O2" s="114" t="s">
        <v>369</v>
      </c>
      <c r="P2" s="115"/>
      <c r="Q2" s="115"/>
      <c r="R2" s="115"/>
      <c r="S2" s="116"/>
    </row>
    <row r="3" spans="1:19" ht="22.5" customHeight="1" x14ac:dyDescent="0.25">
      <c r="A3" s="129"/>
      <c r="B3" s="129"/>
      <c r="C3" s="129"/>
      <c r="D3" s="122"/>
      <c r="E3" s="123"/>
      <c r="F3" s="123"/>
      <c r="G3" s="123"/>
      <c r="H3" s="123"/>
      <c r="I3" s="123"/>
      <c r="J3" s="123"/>
      <c r="K3" s="123"/>
      <c r="L3" s="123"/>
      <c r="M3" s="123"/>
      <c r="N3" s="124"/>
      <c r="O3" s="114" t="s">
        <v>370</v>
      </c>
      <c r="P3" s="115"/>
      <c r="Q3" s="115"/>
      <c r="R3" s="115"/>
      <c r="S3" s="116"/>
    </row>
    <row r="4" spans="1:19" ht="24" customHeight="1" x14ac:dyDescent="0.25">
      <c r="A4" s="126" t="s">
        <v>706</v>
      </c>
      <c r="B4" s="126"/>
      <c r="C4" s="126"/>
      <c r="D4" s="126"/>
      <c r="E4" s="126"/>
      <c r="F4" s="126"/>
      <c r="G4" s="126"/>
      <c r="H4" s="126"/>
      <c r="I4" s="126"/>
      <c r="J4" s="126"/>
      <c r="K4" s="126"/>
      <c r="L4" s="126"/>
      <c r="M4" s="126"/>
      <c r="N4" s="126"/>
      <c r="O4" s="126"/>
      <c r="P4" s="126"/>
      <c r="Q4" s="126"/>
      <c r="R4" s="126"/>
      <c r="S4" s="12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8" t="s">
        <v>257</v>
      </c>
      <c r="B6" s="125" t="s">
        <v>5</v>
      </c>
      <c r="C6" s="125"/>
      <c r="D6" s="125"/>
      <c r="E6" s="125"/>
      <c r="F6" s="125"/>
      <c r="G6" s="117" t="s">
        <v>60</v>
      </c>
      <c r="H6" s="117"/>
      <c r="I6" s="117"/>
      <c r="J6" s="117"/>
      <c r="K6" s="117"/>
      <c r="L6" s="117"/>
      <c r="M6" s="117"/>
      <c r="N6" s="117"/>
      <c r="O6" s="110" t="s">
        <v>61</v>
      </c>
      <c r="P6" s="111"/>
      <c r="Q6" s="111"/>
      <c r="R6" s="111"/>
      <c r="S6" s="112"/>
    </row>
    <row r="7" spans="1:19" s="2" customFormat="1" ht="25.5" customHeight="1" x14ac:dyDescent="0.25">
      <c r="A7" s="118"/>
      <c r="B7" s="127" t="s">
        <v>0</v>
      </c>
      <c r="C7" s="127" t="s">
        <v>1</v>
      </c>
      <c r="D7" s="127" t="s">
        <v>2</v>
      </c>
      <c r="E7" s="130" t="s">
        <v>69</v>
      </c>
      <c r="F7" s="130" t="s">
        <v>368</v>
      </c>
      <c r="G7" s="109" t="s">
        <v>367</v>
      </c>
      <c r="H7" s="109" t="s">
        <v>247</v>
      </c>
      <c r="I7" s="109" t="s">
        <v>248</v>
      </c>
      <c r="J7" s="109" t="s">
        <v>33</v>
      </c>
      <c r="K7" s="109"/>
      <c r="L7" s="109" t="s">
        <v>254</v>
      </c>
      <c r="M7" s="109" t="s">
        <v>366</v>
      </c>
      <c r="N7" s="109" t="s">
        <v>34</v>
      </c>
      <c r="O7" s="113" t="s">
        <v>249</v>
      </c>
      <c r="P7" s="113" t="s">
        <v>250</v>
      </c>
      <c r="Q7" s="113" t="s">
        <v>6</v>
      </c>
      <c r="R7" s="128" t="s">
        <v>723</v>
      </c>
      <c r="S7" s="113" t="s">
        <v>62</v>
      </c>
    </row>
    <row r="8" spans="1:19" ht="22.5" customHeight="1" x14ac:dyDescent="0.25">
      <c r="A8" s="118"/>
      <c r="B8" s="127"/>
      <c r="C8" s="127"/>
      <c r="D8" s="127"/>
      <c r="E8" s="130"/>
      <c r="F8" s="130"/>
      <c r="G8" s="109"/>
      <c r="H8" s="109"/>
      <c r="I8" s="109"/>
      <c r="J8" s="60" t="s">
        <v>3</v>
      </c>
      <c r="K8" s="60" t="s">
        <v>4</v>
      </c>
      <c r="L8" s="109"/>
      <c r="M8" s="109"/>
      <c r="N8" s="109"/>
      <c r="O8" s="113"/>
      <c r="P8" s="113"/>
      <c r="Q8" s="113"/>
      <c r="R8" s="128"/>
      <c r="S8" s="113"/>
    </row>
    <row r="9" spans="1:19" ht="76.5" x14ac:dyDescent="0.25">
      <c r="A9" s="72" t="s">
        <v>267</v>
      </c>
      <c r="B9" s="72" t="s">
        <v>30</v>
      </c>
      <c r="C9" s="72" t="s">
        <v>266</v>
      </c>
      <c r="D9" s="72" t="s">
        <v>328</v>
      </c>
      <c r="E9" s="72" t="s">
        <v>348</v>
      </c>
      <c r="F9" s="72" t="s">
        <v>592</v>
      </c>
      <c r="G9" s="72" t="s">
        <v>689</v>
      </c>
      <c r="H9" s="73">
        <v>1</v>
      </c>
      <c r="I9" s="72" t="s">
        <v>705</v>
      </c>
      <c r="J9" s="74">
        <v>45505</v>
      </c>
      <c r="K9" s="74">
        <v>45638</v>
      </c>
      <c r="L9" s="74" t="s">
        <v>255</v>
      </c>
      <c r="M9" s="72" t="s">
        <v>10</v>
      </c>
      <c r="N9" s="72" t="s">
        <v>690</v>
      </c>
      <c r="O9" s="73">
        <v>0</v>
      </c>
      <c r="P9" s="58">
        <f t="shared" ref="P9:P65" si="0">IF((O9/H9)&gt;100%,100%,(O9/H9))</f>
        <v>0</v>
      </c>
      <c r="Q9" s="72" t="s">
        <v>756</v>
      </c>
      <c r="R9" s="77" t="s">
        <v>339</v>
      </c>
      <c r="S9" s="72" t="s">
        <v>690</v>
      </c>
    </row>
    <row r="10" spans="1:19" ht="102" x14ac:dyDescent="0.25">
      <c r="A10" s="72" t="s">
        <v>267</v>
      </c>
      <c r="B10" s="72" t="s">
        <v>30</v>
      </c>
      <c r="C10" s="72" t="s">
        <v>266</v>
      </c>
      <c r="D10" s="72" t="s">
        <v>328</v>
      </c>
      <c r="E10" s="72" t="s">
        <v>348</v>
      </c>
      <c r="F10" s="84" t="s">
        <v>593</v>
      </c>
      <c r="G10" s="84" t="s">
        <v>755</v>
      </c>
      <c r="H10" s="73">
        <v>1</v>
      </c>
      <c r="I10" s="84" t="s">
        <v>750</v>
      </c>
      <c r="J10" s="74">
        <v>45505</v>
      </c>
      <c r="K10" s="74">
        <v>45638</v>
      </c>
      <c r="L10" s="74" t="s">
        <v>255</v>
      </c>
      <c r="M10" s="72" t="s">
        <v>10</v>
      </c>
      <c r="N10" s="72" t="s">
        <v>690</v>
      </c>
      <c r="O10" s="73">
        <v>1</v>
      </c>
      <c r="P10" s="58">
        <f t="shared" si="0"/>
        <v>1</v>
      </c>
      <c r="Q10" s="72" t="s">
        <v>741</v>
      </c>
      <c r="R10" s="77" t="s">
        <v>339</v>
      </c>
      <c r="S10" s="72" t="s">
        <v>690</v>
      </c>
    </row>
    <row r="11" spans="1:19" s="48" customFormat="1" ht="76.5" x14ac:dyDescent="0.25">
      <c r="A11" s="72" t="s">
        <v>267</v>
      </c>
      <c r="B11" s="72" t="s">
        <v>30</v>
      </c>
      <c r="C11" s="72" t="s">
        <v>266</v>
      </c>
      <c r="D11" s="72" t="s">
        <v>328</v>
      </c>
      <c r="E11" s="72" t="s">
        <v>364</v>
      </c>
      <c r="F11" s="72" t="s">
        <v>595</v>
      </c>
      <c r="G11" s="72" t="s">
        <v>695</v>
      </c>
      <c r="H11" s="73">
        <v>2</v>
      </c>
      <c r="I11" s="72" t="s">
        <v>696</v>
      </c>
      <c r="J11" s="74">
        <v>45505</v>
      </c>
      <c r="K11" s="74">
        <v>45638</v>
      </c>
      <c r="L11" s="74" t="s">
        <v>255</v>
      </c>
      <c r="M11" s="72" t="s">
        <v>10</v>
      </c>
      <c r="N11" s="72" t="s">
        <v>690</v>
      </c>
      <c r="O11" s="75">
        <v>0</v>
      </c>
      <c r="P11" s="58">
        <f t="shared" si="0"/>
        <v>0</v>
      </c>
      <c r="Q11" s="72" t="s">
        <v>736</v>
      </c>
      <c r="R11" s="77" t="s">
        <v>339</v>
      </c>
      <c r="S11" s="72" t="s">
        <v>757</v>
      </c>
    </row>
    <row r="12" spans="1:19" ht="409.5" x14ac:dyDescent="0.25">
      <c r="A12" s="72" t="s">
        <v>267</v>
      </c>
      <c r="B12" s="72" t="s">
        <v>30</v>
      </c>
      <c r="C12" s="72" t="s">
        <v>266</v>
      </c>
      <c r="D12" s="72" t="s">
        <v>328</v>
      </c>
      <c r="E12" s="72" t="s">
        <v>364</v>
      </c>
      <c r="F12" s="72" t="s">
        <v>596</v>
      </c>
      <c r="G12" s="72" t="s">
        <v>691</v>
      </c>
      <c r="H12" s="73">
        <v>75</v>
      </c>
      <c r="I12" s="72" t="s">
        <v>697</v>
      </c>
      <c r="J12" s="74">
        <v>45316</v>
      </c>
      <c r="K12" s="74">
        <v>45641</v>
      </c>
      <c r="L12" s="74" t="s">
        <v>255</v>
      </c>
      <c r="M12" s="72" t="s">
        <v>10</v>
      </c>
      <c r="N12" s="72" t="s">
        <v>686</v>
      </c>
      <c r="O12" s="75">
        <v>75</v>
      </c>
      <c r="P12" s="58">
        <f t="shared" si="0"/>
        <v>1</v>
      </c>
      <c r="Q12" s="72" t="s">
        <v>758</v>
      </c>
      <c r="R12" s="77" t="s">
        <v>339</v>
      </c>
      <c r="S12" s="72" t="s">
        <v>690</v>
      </c>
    </row>
    <row r="13" spans="1:19" s="48" customFormat="1" ht="409.5" x14ac:dyDescent="0.25">
      <c r="A13" s="72" t="s">
        <v>267</v>
      </c>
      <c r="B13" s="72" t="s">
        <v>30</v>
      </c>
      <c r="C13" s="72" t="s">
        <v>266</v>
      </c>
      <c r="D13" s="72" t="s">
        <v>328</v>
      </c>
      <c r="E13" s="72" t="s">
        <v>364</v>
      </c>
      <c r="F13" s="72" t="s">
        <v>599</v>
      </c>
      <c r="G13" s="72" t="s">
        <v>698</v>
      </c>
      <c r="H13" s="75">
        <v>65</v>
      </c>
      <c r="I13" s="72" t="s">
        <v>699</v>
      </c>
      <c r="J13" s="74">
        <v>45316</v>
      </c>
      <c r="K13" s="83">
        <v>45504</v>
      </c>
      <c r="L13" s="83" t="s">
        <v>255</v>
      </c>
      <c r="M13" s="84" t="s">
        <v>10</v>
      </c>
      <c r="N13" s="84" t="s">
        <v>690</v>
      </c>
      <c r="O13" s="75">
        <v>65</v>
      </c>
      <c r="P13" s="58">
        <f t="shared" si="0"/>
        <v>1</v>
      </c>
      <c r="Q13" s="72" t="s">
        <v>738</v>
      </c>
      <c r="R13" s="77" t="s">
        <v>339</v>
      </c>
      <c r="S13" s="72" t="s">
        <v>690</v>
      </c>
    </row>
    <row r="14" spans="1:19" s="48" customFormat="1" ht="76.5" x14ac:dyDescent="0.25">
      <c r="A14" s="72" t="s">
        <v>267</v>
      </c>
      <c r="B14" s="72" t="s">
        <v>30</v>
      </c>
      <c r="C14" s="72" t="s">
        <v>266</v>
      </c>
      <c r="D14" s="72" t="s">
        <v>328</v>
      </c>
      <c r="E14" s="72" t="s">
        <v>364</v>
      </c>
      <c r="F14" s="72" t="s">
        <v>594</v>
      </c>
      <c r="G14" s="72" t="s">
        <v>692</v>
      </c>
      <c r="H14" s="75">
        <v>4</v>
      </c>
      <c r="I14" s="72" t="s">
        <v>694</v>
      </c>
      <c r="J14" s="76">
        <v>45316</v>
      </c>
      <c r="K14" s="83">
        <v>45504</v>
      </c>
      <c r="L14" s="76" t="s">
        <v>255</v>
      </c>
      <c r="M14" s="72" t="s">
        <v>10</v>
      </c>
      <c r="N14" s="84" t="s">
        <v>690</v>
      </c>
      <c r="O14" s="75">
        <v>4</v>
      </c>
      <c r="P14" s="58">
        <f t="shared" si="0"/>
        <v>1</v>
      </c>
      <c r="Q14" s="72" t="s">
        <v>737</v>
      </c>
      <c r="R14" s="77" t="s">
        <v>339</v>
      </c>
      <c r="S14" s="72" t="s">
        <v>690</v>
      </c>
    </row>
    <row r="15" spans="1:19" ht="344.25" x14ac:dyDescent="0.25">
      <c r="A15" s="72" t="s">
        <v>267</v>
      </c>
      <c r="B15" s="72" t="s">
        <v>30</v>
      </c>
      <c r="C15" s="72" t="s">
        <v>266</v>
      </c>
      <c r="D15" s="72" t="s">
        <v>328</v>
      </c>
      <c r="E15" s="72" t="s">
        <v>364</v>
      </c>
      <c r="F15" s="72" t="s">
        <v>600</v>
      </c>
      <c r="G15" s="72" t="s">
        <v>693</v>
      </c>
      <c r="H15" s="75">
        <v>25</v>
      </c>
      <c r="I15" s="72" t="s">
        <v>700</v>
      </c>
      <c r="J15" s="76">
        <v>45316</v>
      </c>
      <c r="K15" s="83">
        <v>45504</v>
      </c>
      <c r="L15" s="76" t="s">
        <v>255</v>
      </c>
      <c r="M15" s="72" t="s">
        <v>10</v>
      </c>
      <c r="N15" s="72" t="s">
        <v>742</v>
      </c>
      <c r="O15" s="75">
        <v>25</v>
      </c>
      <c r="P15" s="58">
        <f t="shared" si="0"/>
        <v>1</v>
      </c>
      <c r="Q15" s="72" t="s">
        <v>739</v>
      </c>
      <c r="R15" s="77" t="s">
        <v>339</v>
      </c>
      <c r="S15" s="72" t="s">
        <v>690</v>
      </c>
    </row>
    <row r="16" spans="1:19" ht="409.5" x14ac:dyDescent="0.25">
      <c r="A16" s="72" t="s">
        <v>267</v>
      </c>
      <c r="B16" s="72" t="s">
        <v>28</v>
      </c>
      <c r="C16" s="72" t="s">
        <v>89</v>
      </c>
      <c r="D16" s="72" t="s">
        <v>97</v>
      </c>
      <c r="E16" s="72" t="s">
        <v>481</v>
      </c>
      <c r="F16" s="72" t="s">
        <v>482</v>
      </c>
      <c r="G16" s="72" t="s">
        <v>701</v>
      </c>
      <c r="H16" s="75">
        <v>5</v>
      </c>
      <c r="I16" s="72" t="s">
        <v>702</v>
      </c>
      <c r="J16" s="76">
        <v>45316</v>
      </c>
      <c r="K16" s="76">
        <v>45641</v>
      </c>
      <c r="L16" s="76" t="s">
        <v>255</v>
      </c>
      <c r="M16" s="72" t="s">
        <v>10</v>
      </c>
      <c r="N16" s="72" t="s">
        <v>687</v>
      </c>
      <c r="O16" s="75">
        <v>5</v>
      </c>
      <c r="P16" s="58">
        <f t="shared" si="0"/>
        <v>1</v>
      </c>
      <c r="Q16" s="84" t="s">
        <v>764</v>
      </c>
      <c r="R16" s="77" t="s">
        <v>339</v>
      </c>
      <c r="S16" s="72" t="s">
        <v>690</v>
      </c>
    </row>
    <row r="17" spans="1:19" ht="102" x14ac:dyDescent="0.25">
      <c r="A17" s="72" t="s">
        <v>267</v>
      </c>
      <c r="B17" s="72" t="s">
        <v>28</v>
      </c>
      <c r="C17" s="72" t="s">
        <v>89</v>
      </c>
      <c r="D17" s="72" t="s">
        <v>98</v>
      </c>
      <c r="E17" s="72" t="s">
        <v>176</v>
      </c>
      <c r="F17" s="72" t="s">
        <v>177</v>
      </c>
      <c r="G17" s="72" t="s">
        <v>703</v>
      </c>
      <c r="H17" s="75">
        <v>1</v>
      </c>
      <c r="I17" s="77" t="s">
        <v>704</v>
      </c>
      <c r="J17" s="76">
        <v>45316</v>
      </c>
      <c r="K17" s="76">
        <v>45641</v>
      </c>
      <c r="L17" s="76" t="s">
        <v>255</v>
      </c>
      <c r="M17" s="72" t="s">
        <v>10</v>
      </c>
      <c r="N17" s="72" t="s">
        <v>688</v>
      </c>
      <c r="O17" s="75">
        <v>1</v>
      </c>
      <c r="P17" s="58">
        <f t="shared" ref="P17:P22" si="1">IF((O17/H17)&gt;100%,100%,(O17/H17))</f>
        <v>1</v>
      </c>
      <c r="Q17" s="72" t="s">
        <v>749</v>
      </c>
      <c r="R17" s="77" t="s">
        <v>339</v>
      </c>
      <c r="S17" s="72" t="s">
        <v>690</v>
      </c>
    </row>
    <row r="18" spans="1:19" ht="114.75" x14ac:dyDescent="0.25">
      <c r="A18" s="72" t="s">
        <v>267</v>
      </c>
      <c r="B18" s="72" t="s">
        <v>707</v>
      </c>
      <c r="C18" s="72" t="s">
        <v>708</v>
      </c>
      <c r="D18" s="72" t="s">
        <v>709</v>
      </c>
      <c r="E18" s="72" t="s">
        <v>710</v>
      </c>
      <c r="F18" s="72" t="s">
        <v>711</v>
      </c>
      <c r="G18" s="78" t="s">
        <v>712</v>
      </c>
      <c r="H18" s="73">
        <v>3</v>
      </c>
      <c r="I18" s="72" t="s">
        <v>713</v>
      </c>
      <c r="J18" s="77">
        <v>45413</v>
      </c>
      <c r="K18" s="77">
        <v>45646</v>
      </c>
      <c r="L18" s="74" t="s">
        <v>255</v>
      </c>
      <c r="M18" s="72" t="s">
        <v>10</v>
      </c>
      <c r="N18" s="72" t="s">
        <v>690</v>
      </c>
      <c r="O18" s="75">
        <v>3</v>
      </c>
      <c r="P18" s="58">
        <f t="shared" si="1"/>
        <v>1</v>
      </c>
      <c r="Q18" s="72" t="s">
        <v>759</v>
      </c>
      <c r="R18" s="77" t="s">
        <v>339</v>
      </c>
      <c r="S18" s="72" t="s">
        <v>690</v>
      </c>
    </row>
    <row r="19" spans="1:19" ht="204" x14ac:dyDescent="0.25">
      <c r="A19" s="72" t="s">
        <v>267</v>
      </c>
      <c r="B19" s="72" t="s">
        <v>707</v>
      </c>
      <c r="C19" s="72" t="s">
        <v>708</v>
      </c>
      <c r="D19" s="72" t="s">
        <v>714</v>
      </c>
      <c r="E19" s="72" t="s">
        <v>715</v>
      </c>
      <c r="F19" s="72" t="s">
        <v>711</v>
      </c>
      <c r="G19" s="78" t="s">
        <v>716</v>
      </c>
      <c r="H19" s="79">
        <v>1</v>
      </c>
      <c r="I19" s="77" t="s">
        <v>717</v>
      </c>
      <c r="J19" s="77">
        <v>45306</v>
      </c>
      <c r="K19" s="77">
        <v>45646</v>
      </c>
      <c r="L19" s="74" t="s">
        <v>255</v>
      </c>
      <c r="M19" s="72" t="s">
        <v>10</v>
      </c>
      <c r="N19" s="72" t="s">
        <v>690</v>
      </c>
      <c r="O19" s="79">
        <v>1</v>
      </c>
      <c r="P19" s="58">
        <f t="shared" si="1"/>
        <v>1</v>
      </c>
      <c r="Q19" s="72" t="s">
        <v>751</v>
      </c>
      <c r="R19" s="77" t="s">
        <v>339</v>
      </c>
      <c r="S19" s="72" t="s">
        <v>690</v>
      </c>
    </row>
    <row r="20" spans="1:19" ht="153" x14ac:dyDescent="0.25">
      <c r="A20" s="72" t="s">
        <v>267</v>
      </c>
      <c r="B20" s="72" t="s">
        <v>707</v>
      </c>
      <c r="C20" s="72" t="s">
        <v>708</v>
      </c>
      <c r="D20" s="72" t="s">
        <v>714</v>
      </c>
      <c r="E20" s="72" t="s">
        <v>715</v>
      </c>
      <c r="F20" s="72" t="s">
        <v>711</v>
      </c>
      <c r="G20" s="78" t="s">
        <v>718</v>
      </c>
      <c r="H20" s="75">
        <v>1</v>
      </c>
      <c r="I20" s="77" t="s">
        <v>721</v>
      </c>
      <c r="J20" s="77">
        <v>45413</v>
      </c>
      <c r="K20" s="77">
        <v>45646</v>
      </c>
      <c r="L20" s="77" t="s">
        <v>255</v>
      </c>
      <c r="M20" s="72" t="s">
        <v>10</v>
      </c>
      <c r="N20" s="72" t="s">
        <v>690</v>
      </c>
      <c r="O20" s="75">
        <v>1</v>
      </c>
      <c r="P20" s="58">
        <f t="shared" si="1"/>
        <v>1</v>
      </c>
      <c r="Q20" s="72" t="s">
        <v>752</v>
      </c>
      <c r="R20" s="77" t="s">
        <v>339</v>
      </c>
      <c r="S20" s="72" t="s">
        <v>690</v>
      </c>
    </row>
    <row r="21" spans="1:19" ht="102" x14ac:dyDescent="0.25">
      <c r="A21" s="72" t="s">
        <v>267</v>
      </c>
      <c r="B21" s="72" t="s">
        <v>707</v>
      </c>
      <c r="C21" s="72" t="s">
        <v>708</v>
      </c>
      <c r="D21" s="72" t="s">
        <v>719</v>
      </c>
      <c r="E21" s="72" t="s">
        <v>711</v>
      </c>
      <c r="F21" s="72" t="s">
        <v>711</v>
      </c>
      <c r="G21" s="72" t="s">
        <v>720</v>
      </c>
      <c r="H21" s="73">
        <v>1</v>
      </c>
      <c r="I21" s="72" t="s">
        <v>722</v>
      </c>
      <c r="J21" s="76">
        <v>45306</v>
      </c>
      <c r="K21" s="76">
        <v>45646</v>
      </c>
      <c r="L21" s="74" t="s">
        <v>255</v>
      </c>
      <c r="M21" s="72" t="s">
        <v>10</v>
      </c>
      <c r="N21" s="72" t="s">
        <v>690</v>
      </c>
      <c r="O21" s="75">
        <v>1</v>
      </c>
      <c r="P21" s="58">
        <f t="shared" si="1"/>
        <v>1</v>
      </c>
      <c r="Q21" s="72" t="s">
        <v>753</v>
      </c>
      <c r="R21" s="77" t="s">
        <v>339</v>
      </c>
      <c r="S21" s="72" t="s">
        <v>690</v>
      </c>
    </row>
    <row r="22" spans="1:19" ht="409.5" x14ac:dyDescent="0.25">
      <c r="A22" s="72" t="s">
        <v>267</v>
      </c>
      <c r="B22" s="72" t="s">
        <v>30</v>
      </c>
      <c r="C22" s="72" t="s">
        <v>266</v>
      </c>
      <c r="D22" s="72" t="s">
        <v>328</v>
      </c>
      <c r="E22" s="72" t="s">
        <v>364</v>
      </c>
      <c r="F22" s="72" t="s">
        <v>596</v>
      </c>
      <c r="G22" s="72" t="s">
        <v>724</v>
      </c>
      <c r="H22" s="75">
        <v>25</v>
      </c>
      <c r="I22" s="72" t="s">
        <v>730</v>
      </c>
      <c r="J22" s="74">
        <v>45566</v>
      </c>
      <c r="K22" s="74">
        <v>45626</v>
      </c>
      <c r="L22" s="74" t="s">
        <v>256</v>
      </c>
      <c r="M22" s="72" t="s">
        <v>10</v>
      </c>
      <c r="N22" s="72" t="s">
        <v>748</v>
      </c>
      <c r="O22" s="75">
        <v>25</v>
      </c>
      <c r="P22" s="58">
        <f t="shared" si="1"/>
        <v>1</v>
      </c>
      <c r="Q22" s="72" t="s">
        <v>765</v>
      </c>
      <c r="R22" s="77" t="s">
        <v>339</v>
      </c>
      <c r="S22" s="72" t="s">
        <v>690</v>
      </c>
    </row>
    <row r="23" spans="1:19" ht="409.5" x14ac:dyDescent="0.25">
      <c r="A23" s="72" t="s">
        <v>267</v>
      </c>
      <c r="B23" s="72" t="s">
        <v>30</v>
      </c>
      <c r="C23" s="72" t="s">
        <v>266</v>
      </c>
      <c r="D23" s="72" t="s">
        <v>328</v>
      </c>
      <c r="E23" s="72" t="s">
        <v>364</v>
      </c>
      <c r="F23" s="72" t="s">
        <v>597</v>
      </c>
      <c r="G23" s="72" t="s">
        <v>725</v>
      </c>
      <c r="H23" s="75">
        <v>35</v>
      </c>
      <c r="I23" s="72" t="s">
        <v>731</v>
      </c>
      <c r="J23" s="74">
        <v>45383</v>
      </c>
      <c r="K23" s="74">
        <v>45641</v>
      </c>
      <c r="L23" s="74" t="s">
        <v>256</v>
      </c>
      <c r="M23" s="72" t="s">
        <v>10</v>
      </c>
      <c r="N23" s="72" t="s">
        <v>748</v>
      </c>
      <c r="O23" s="75">
        <v>48</v>
      </c>
      <c r="P23" s="58">
        <f t="shared" si="0"/>
        <v>1</v>
      </c>
      <c r="Q23" s="72" t="s">
        <v>760</v>
      </c>
      <c r="R23" s="77" t="s">
        <v>339</v>
      </c>
      <c r="S23" s="72" t="s">
        <v>690</v>
      </c>
    </row>
    <row r="24" spans="1:19" ht="395.25" x14ac:dyDescent="0.25">
      <c r="A24" s="72" t="s">
        <v>267</v>
      </c>
      <c r="B24" s="72" t="s">
        <v>30</v>
      </c>
      <c r="C24" s="72" t="s">
        <v>266</v>
      </c>
      <c r="D24" s="72" t="s">
        <v>328</v>
      </c>
      <c r="E24" s="72" t="s">
        <v>364</v>
      </c>
      <c r="F24" s="72" t="s">
        <v>598</v>
      </c>
      <c r="G24" s="72" t="s">
        <v>726</v>
      </c>
      <c r="H24" s="75">
        <v>40</v>
      </c>
      <c r="I24" s="72" t="s">
        <v>732</v>
      </c>
      <c r="J24" s="74">
        <v>45323</v>
      </c>
      <c r="K24" s="74">
        <v>45641</v>
      </c>
      <c r="L24" s="74" t="s">
        <v>256</v>
      </c>
      <c r="M24" s="72" t="s">
        <v>10</v>
      </c>
      <c r="N24" s="72" t="s">
        <v>748</v>
      </c>
      <c r="O24" s="75">
        <v>40</v>
      </c>
      <c r="P24" s="58">
        <f t="shared" si="0"/>
        <v>1</v>
      </c>
      <c r="Q24" s="72" t="s">
        <v>761</v>
      </c>
      <c r="R24" s="77" t="s">
        <v>339</v>
      </c>
      <c r="S24" s="72" t="s">
        <v>690</v>
      </c>
    </row>
    <row r="25" spans="1:19" ht="409.5" x14ac:dyDescent="0.25">
      <c r="A25" s="72" t="s">
        <v>267</v>
      </c>
      <c r="B25" s="72" t="s">
        <v>30</v>
      </c>
      <c r="C25" s="72" t="s">
        <v>266</v>
      </c>
      <c r="D25" s="72" t="s">
        <v>328</v>
      </c>
      <c r="E25" s="72" t="s">
        <v>364</v>
      </c>
      <c r="F25" s="72" t="s">
        <v>599</v>
      </c>
      <c r="G25" s="72" t="s">
        <v>727</v>
      </c>
      <c r="H25" s="75">
        <v>15</v>
      </c>
      <c r="I25" s="72" t="s">
        <v>733</v>
      </c>
      <c r="J25" s="74">
        <v>45414</v>
      </c>
      <c r="K25" s="74">
        <v>45641</v>
      </c>
      <c r="L25" s="74" t="s">
        <v>256</v>
      </c>
      <c r="M25" s="72" t="s">
        <v>10</v>
      </c>
      <c r="N25" s="72" t="s">
        <v>748</v>
      </c>
      <c r="O25" s="75">
        <v>10</v>
      </c>
      <c r="P25" s="58">
        <f t="shared" si="0"/>
        <v>0.66666666666666663</v>
      </c>
      <c r="Q25" s="72" t="s">
        <v>766</v>
      </c>
      <c r="R25" s="77" t="s">
        <v>339</v>
      </c>
      <c r="S25" s="72" t="s">
        <v>754</v>
      </c>
    </row>
    <row r="26" spans="1:19" ht="191.25" x14ac:dyDescent="0.25">
      <c r="A26" s="72" t="s">
        <v>267</v>
      </c>
      <c r="B26" s="72" t="s">
        <v>30</v>
      </c>
      <c r="C26" s="72" t="s">
        <v>266</v>
      </c>
      <c r="D26" s="72" t="s">
        <v>328</v>
      </c>
      <c r="E26" s="72" t="s">
        <v>364</v>
      </c>
      <c r="F26" s="72" t="s">
        <v>601</v>
      </c>
      <c r="G26" s="72" t="s">
        <v>728</v>
      </c>
      <c r="H26" s="75">
        <v>8</v>
      </c>
      <c r="I26" s="72" t="s">
        <v>734</v>
      </c>
      <c r="J26" s="74">
        <v>45352</v>
      </c>
      <c r="K26" s="74">
        <v>45626</v>
      </c>
      <c r="L26" s="74" t="s">
        <v>256</v>
      </c>
      <c r="M26" s="72" t="s">
        <v>10</v>
      </c>
      <c r="N26" s="72" t="s">
        <v>748</v>
      </c>
      <c r="O26" s="75">
        <v>8</v>
      </c>
      <c r="P26" s="58">
        <f t="shared" si="0"/>
        <v>1</v>
      </c>
      <c r="Q26" s="72" t="s">
        <v>740</v>
      </c>
      <c r="R26" s="77" t="s">
        <v>339</v>
      </c>
      <c r="S26" s="72" t="s">
        <v>690</v>
      </c>
    </row>
    <row r="27" spans="1:19" ht="409.5" x14ac:dyDescent="0.25">
      <c r="A27" s="72" t="s">
        <v>267</v>
      </c>
      <c r="B27" s="72" t="s">
        <v>30</v>
      </c>
      <c r="C27" s="72" t="s">
        <v>266</v>
      </c>
      <c r="D27" s="72" t="s">
        <v>328</v>
      </c>
      <c r="E27" s="72" t="s">
        <v>364</v>
      </c>
      <c r="F27" s="72" t="s">
        <v>601</v>
      </c>
      <c r="G27" s="72" t="s">
        <v>729</v>
      </c>
      <c r="H27" s="75">
        <v>15</v>
      </c>
      <c r="I27" s="72" t="s">
        <v>735</v>
      </c>
      <c r="J27" s="74">
        <v>45383</v>
      </c>
      <c r="K27" s="74">
        <v>45641</v>
      </c>
      <c r="L27" s="74" t="s">
        <v>256</v>
      </c>
      <c r="M27" s="72" t="s">
        <v>10</v>
      </c>
      <c r="N27" s="72" t="s">
        <v>748</v>
      </c>
      <c r="O27" s="75">
        <v>15</v>
      </c>
      <c r="P27" s="58">
        <f t="shared" si="0"/>
        <v>1</v>
      </c>
      <c r="Q27" s="72" t="s">
        <v>743</v>
      </c>
      <c r="R27" s="77" t="s">
        <v>339</v>
      </c>
      <c r="S27" s="72" t="s">
        <v>690</v>
      </c>
    </row>
    <row r="28" spans="1:19" ht="409.5" x14ac:dyDescent="0.25">
      <c r="A28" s="85" t="s">
        <v>267</v>
      </c>
      <c r="B28" s="85" t="s">
        <v>30</v>
      </c>
      <c r="C28" s="85" t="s">
        <v>266</v>
      </c>
      <c r="D28" s="85" t="s">
        <v>328</v>
      </c>
      <c r="E28" s="85" t="s">
        <v>364</v>
      </c>
      <c r="F28" s="86" t="s">
        <v>596</v>
      </c>
      <c r="G28" s="86" t="s">
        <v>744</v>
      </c>
      <c r="H28" s="87">
        <v>55</v>
      </c>
      <c r="I28" s="86" t="s">
        <v>745</v>
      </c>
      <c r="J28" s="74">
        <v>45413</v>
      </c>
      <c r="K28" s="76">
        <v>45641</v>
      </c>
      <c r="L28" s="76" t="s">
        <v>255</v>
      </c>
      <c r="M28" s="85" t="s">
        <v>10</v>
      </c>
      <c r="N28" s="72" t="s">
        <v>690</v>
      </c>
      <c r="O28" s="75">
        <v>55</v>
      </c>
      <c r="P28" s="137">
        <f t="shared" si="0"/>
        <v>1</v>
      </c>
      <c r="Q28" s="85" t="s">
        <v>762</v>
      </c>
      <c r="R28" s="138" t="s">
        <v>339</v>
      </c>
      <c r="S28" s="85" t="s">
        <v>690</v>
      </c>
    </row>
    <row r="29" spans="1:19" ht="409.5" x14ac:dyDescent="0.25">
      <c r="A29" s="85" t="s">
        <v>267</v>
      </c>
      <c r="B29" s="85" t="s">
        <v>30</v>
      </c>
      <c r="C29" s="85" t="s">
        <v>266</v>
      </c>
      <c r="D29" s="85" t="s">
        <v>328</v>
      </c>
      <c r="E29" s="85" t="s">
        <v>364</v>
      </c>
      <c r="F29" s="86" t="s">
        <v>596</v>
      </c>
      <c r="G29" s="86" t="s">
        <v>746</v>
      </c>
      <c r="H29" s="87">
        <v>10</v>
      </c>
      <c r="I29" s="86" t="s">
        <v>747</v>
      </c>
      <c r="J29" s="74">
        <v>45413</v>
      </c>
      <c r="K29" s="76">
        <v>45641</v>
      </c>
      <c r="L29" s="76" t="s">
        <v>255</v>
      </c>
      <c r="M29" s="85" t="s">
        <v>10</v>
      </c>
      <c r="N29" s="72" t="s">
        <v>690</v>
      </c>
      <c r="O29" s="75">
        <v>10</v>
      </c>
      <c r="P29" s="137">
        <f t="shared" si="0"/>
        <v>1</v>
      </c>
      <c r="Q29" s="85" t="s">
        <v>763</v>
      </c>
      <c r="R29" s="138" t="s">
        <v>339</v>
      </c>
      <c r="S29" s="85" t="s">
        <v>690</v>
      </c>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0"/>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0"/>
        <v>#DIV/0!</v>
      </c>
      <c r="Q65" s="55"/>
      <c r="R65" s="57"/>
      <c r="S65" s="55"/>
    </row>
    <row r="66" spans="1:19" ht="20.25" x14ac:dyDescent="0.25">
      <c r="A66" s="55"/>
      <c r="B66" s="55"/>
      <c r="C66" s="55"/>
      <c r="D66" s="55"/>
      <c r="E66" s="55"/>
      <c r="F66" s="55"/>
      <c r="G66" s="55"/>
      <c r="H66" s="56"/>
      <c r="I66" s="55"/>
      <c r="J66" s="59"/>
      <c r="K66" s="59"/>
      <c r="L66" s="59"/>
      <c r="M66" s="55"/>
      <c r="N66" s="55"/>
      <c r="O66" s="55"/>
      <c r="P66" s="58" t="e">
        <f t="shared" ref="P66:P129" si="2">IF((O66/H66)&gt;100%,100%,(O66/H66))</f>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2"/>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2"/>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2"/>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2"/>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2"/>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2"/>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2"/>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2"/>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2"/>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2"/>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2"/>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2"/>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2"/>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2"/>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2"/>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2"/>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2"/>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2"/>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2"/>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2"/>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2"/>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2"/>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2"/>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2"/>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2"/>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2"/>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2"/>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2"/>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2"/>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2"/>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2"/>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2"/>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2"/>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2"/>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2"/>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2"/>
        <v>#DIV/0!</v>
      </c>
      <c r="Q102" s="55"/>
      <c r="R102" s="57"/>
      <c r="S102" s="55"/>
    </row>
    <row r="103" spans="1:19" ht="20.25" x14ac:dyDescent="0.25">
      <c r="A103" s="55"/>
      <c r="B103" s="55"/>
      <c r="C103" s="55"/>
      <c r="D103" s="55"/>
      <c r="E103" s="55"/>
      <c r="F103" s="55"/>
      <c r="G103" s="55"/>
      <c r="H103" s="56"/>
      <c r="I103" s="55"/>
      <c r="J103" s="59"/>
      <c r="K103" s="59"/>
      <c r="L103" s="59"/>
      <c r="M103" s="55"/>
      <c r="N103" s="55"/>
      <c r="O103" s="55"/>
      <c r="P103" s="58" t="e">
        <f t="shared" si="2"/>
        <v>#DIV/0!</v>
      </c>
      <c r="Q103" s="55"/>
      <c r="R103" s="57"/>
      <c r="S103" s="55"/>
    </row>
    <row r="104" spans="1:19" ht="20.25" x14ac:dyDescent="0.25">
      <c r="A104" s="55"/>
      <c r="B104" s="55"/>
      <c r="C104" s="55"/>
      <c r="D104" s="55"/>
      <c r="E104" s="55"/>
      <c r="F104" s="55"/>
      <c r="G104" s="55"/>
      <c r="H104" s="56"/>
      <c r="I104" s="55"/>
      <c r="J104" s="59"/>
      <c r="K104" s="59"/>
      <c r="L104" s="59"/>
      <c r="M104" s="55"/>
      <c r="N104" s="55"/>
      <c r="O104" s="55"/>
      <c r="P104" s="58" t="e">
        <f t="shared" si="2"/>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2"/>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2"/>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2"/>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2"/>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2"/>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2"/>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2"/>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2"/>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2"/>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2"/>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2"/>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2"/>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2"/>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2"/>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2"/>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2"/>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2"/>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2"/>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2"/>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2"/>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2"/>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2"/>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2"/>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2"/>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ref="P130:P193" si="3">IF((O130/H130)&gt;100%,100%,(O130/H130))</f>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3"/>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3"/>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3"/>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3"/>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3"/>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3"/>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3"/>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3"/>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3"/>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3"/>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3"/>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3"/>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3"/>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3"/>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3"/>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3"/>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3"/>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3"/>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3"/>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3"/>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3"/>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3"/>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3"/>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3"/>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3"/>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3"/>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3"/>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3"/>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3"/>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3"/>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3"/>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3"/>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3"/>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3"/>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3"/>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3"/>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3"/>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3"/>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3"/>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3"/>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3"/>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3"/>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3"/>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3"/>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3"/>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3"/>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3"/>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3"/>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3"/>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3"/>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3"/>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3"/>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3"/>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3"/>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3"/>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3"/>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3"/>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3"/>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3"/>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3"/>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3"/>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3"/>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ref="P194:P257" si="4">IF((O194/H194)&gt;100%,100%,(O194/H194))</f>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4"/>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4"/>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4"/>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4"/>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4"/>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4"/>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4"/>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4"/>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4"/>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4"/>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4"/>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4"/>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4"/>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4"/>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4"/>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4"/>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4"/>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4"/>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4"/>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4"/>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4"/>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4"/>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4"/>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4"/>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4"/>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4"/>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4"/>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4"/>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4"/>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4"/>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4"/>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4"/>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4"/>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4"/>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4"/>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4"/>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4"/>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4"/>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4"/>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4"/>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4"/>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4"/>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4"/>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4"/>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4"/>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4"/>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4"/>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4"/>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4"/>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4"/>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4"/>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4"/>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4"/>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4"/>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4"/>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4"/>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4"/>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4"/>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4"/>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4"/>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4"/>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4"/>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ref="P258:P321" si="5">IF((O258/H258)&gt;100%,100%,(O258/H258))</f>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5"/>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5"/>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5"/>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5"/>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5"/>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5"/>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5"/>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5"/>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5"/>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5"/>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5"/>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5"/>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5"/>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5"/>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5"/>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5"/>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5"/>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5"/>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5"/>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5"/>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5"/>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5"/>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5"/>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5"/>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5"/>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5"/>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5"/>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5"/>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5"/>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5"/>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5"/>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5"/>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5"/>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5"/>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5"/>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5"/>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5"/>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5"/>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5"/>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5"/>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5"/>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5"/>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5"/>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5"/>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5"/>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5"/>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5"/>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5"/>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5"/>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5"/>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5"/>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5"/>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5"/>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5"/>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5"/>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ref="P322:P385" si="6">IF((O322/H322)&gt;100%,100%,(O322/H322))</f>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6"/>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6"/>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6"/>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6"/>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6"/>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6"/>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6"/>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6"/>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6"/>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6"/>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6"/>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6"/>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6"/>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6"/>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6"/>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6"/>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6"/>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6"/>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6"/>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6"/>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6"/>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6"/>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6"/>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6"/>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6"/>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6"/>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6"/>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6"/>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6"/>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6"/>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6"/>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6"/>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6"/>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6"/>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6"/>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6"/>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6"/>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6"/>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6"/>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6"/>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6"/>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6"/>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6"/>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6"/>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6"/>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6"/>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6"/>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6"/>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6"/>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6"/>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6"/>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6"/>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6"/>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6"/>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6"/>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ref="P386:P449" si="7">IF((O386/H386)&gt;100%,100%,(O386/H386))</f>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7"/>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7"/>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7"/>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7"/>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7"/>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7"/>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7"/>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7"/>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7"/>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7"/>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7"/>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7"/>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7"/>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7"/>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7"/>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7"/>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7"/>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7"/>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7"/>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7"/>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7"/>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7"/>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7"/>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7"/>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7"/>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7"/>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7"/>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7"/>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7"/>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7"/>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7"/>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7"/>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7"/>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7"/>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7"/>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7"/>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7"/>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7"/>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7"/>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7"/>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7"/>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7"/>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7"/>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7"/>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7"/>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7"/>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7"/>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7"/>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7"/>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7"/>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7"/>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7"/>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7"/>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7"/>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7"/>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ref="P450:P513" si="8">IF((O450/H450)&gt;100%,100%,(O450/H450))</f>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8"/>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8"/>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8"/>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8"/>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8"/>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8"/>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8"/>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8"/>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8"/>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8"/>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8"/>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8"/>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8"/>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8"/>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8"/>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8"/>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8"/>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8"/>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8"/>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8"/>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8"/>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8"/>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8"/>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8"/>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8"/>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8"/>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8"/>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8"/>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8"/>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8"/>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8"/>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8"/>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8"/>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8"/>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8"/>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8"/>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8"/>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8"/>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8"/>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8"/>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8"/>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8"/>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8"/>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8"/>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8"/>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8"/>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8"/>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8"/>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8"/>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8"/>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8"/>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8"/>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8"/>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8"/>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8"/>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ref="P514:P577" si="9">IF((O514/H514)&gt;100%,100%,(O514/H514))</f>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9"/>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9"/>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9"/>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9"/>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9"/>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9"/>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9"/>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9"/>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9"/>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9"/>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9"/>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9"/>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9"/>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9"/>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9"/>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9"/>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9"/>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9"/>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9"/>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9"/>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9"/>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9"/>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9"/>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9"/>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9"/>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9"/>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9"/>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9"/>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9"/>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9"/>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9"/>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9"/>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9"/>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9"/>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9"/>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9"/>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9"/>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9"/>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9"/>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9"/>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9"/>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9"/>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9"/>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9"/>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9"/>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9"/>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9"/>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9"/>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9"/>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9"/>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9"/>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9"/>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9"/>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9"/>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9"/>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ref="P578:P641" si="10">IF((O578/H578)&gt;100%,100%,(O578/H578))</f>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10"/>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10"/>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10"/>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10"/>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10"/>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10"/>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10"/>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10"/>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10"/>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10"/>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10"/>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10"/>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10"/>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10"/>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10"/>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10"/>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10"/>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10"/>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10"/>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10"/>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10"/>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10"/>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10"/>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10"/>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10"/>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10"/>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10"/>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0"/>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0"/>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0"/>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0"/>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0"/>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0"/>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0"/>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0"/>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0"/>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0"/>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0"/>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0"/>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0"/>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0"/>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0"/>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0"/>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0"/>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0"/>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0"/>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0"/>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0"/>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0"/>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0"/>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0"/>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0"/>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0"/>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0"/>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0"/>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ref="P642:P705" si="11">IF((O642/H642)&gt;100%,100%,(O642/H642))</f>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1"/>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1"/>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1"/>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1"/>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1"/>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1"/>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1"/>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1"/>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1"/>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1"/>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1"/>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1"/>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1"/>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1"/>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1"/>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1"/>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1"/>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1"/>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1"/>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1"/>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1"/>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1"/>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1"/>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1"/>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1"/>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1"/>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1"/>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1"/>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1"/>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1"/>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1"/>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1"/>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1"/>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1"/>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1"/>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1"/>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1"/>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1"/>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1"/>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1"/>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1"/>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1"/>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1"/>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1"/>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1"/>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1"/>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1"/>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1"/>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1"/>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1"/>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1"/>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1"/>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1"/>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1"/>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1"/>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ref="P706:P769" si="12">IF((O706/H706)&gt;100%,100%,(O706/H706))</f>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2"/>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2"/>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2"/>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2"/>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2"/>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2"/>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2"/>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2"/>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2"/>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2"/>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2"/>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2"/>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2"/>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2"/>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2"/>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2"/>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2"/>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2"/>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2"/>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2"/>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2"/>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2"/>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2"/>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2"/>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2"/>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2"/>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2"/>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2"/>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2"/>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2"/>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2"/>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2"/>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2"/>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2"/>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2"/>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2"/>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2"/>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2"/>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2"/>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2"/>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2"/>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2"/>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2"/>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2"/>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2"/>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2"/>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2"/>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2"/>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2"/>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2"/>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2"/>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2"/>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2"/>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2"/>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2"/>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ref="P770:P833" si="13">IF((O770/H770)&gt;100%,100%,(O770/H770))</f>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3"/>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3"/>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3"/>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3"/>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3"/>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3"/>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3"/>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3"/>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3"/>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3"/>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3"/>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3"/>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3"/>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3"/>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3"/>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3"/>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3"/>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3"/>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3"/>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3"/>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3"/>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3"/>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3"/>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3"/>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3"/>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3"/>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3"/>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3"/>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3"/>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3"/>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3"/>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3"/>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3"/>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3"/>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3"/>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3"/>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3"/>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3"/>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3"/>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3"/>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3"/>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3"/>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3"/>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3"/>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3"/>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3"/>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3"/>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3"/>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3"/>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3"/>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3"/>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3"/>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3"/>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3"/>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3"/>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ref="P834:P887" si="14">IF((O834/H834)&gt;100%,100%,(O834/H834))</f>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4"/>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4"/>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4"/>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4"/>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4"/>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4"/>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4"/>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4"/>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4"/>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4"/>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4"/>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4"/>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4"/>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4"/>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4"/>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4"/>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4"/>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4"/>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4"/>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4"/>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4"/>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4"/>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4"/>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4"/>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4"/>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4"/>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4"/>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4"/>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4"/>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4"/>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4"/>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4"/>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4"/>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4"/>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4"/>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4"/>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4"/>
        <v>#DIV/0!</v>
      </c>
      <c r="Q871" s="55"/>
      <c r="R871" s="57"/>
      <c r="S871" s="55"/>
    </row>
    <row r="872" spans="1:19" ht="33" customHeight="1" x14ac:dyDescent="0.25">
      <c r="A872" s="55"/>
      <c r="B872" s="55"/>
      <c r="C872" s="55"/>
      <c r="D872" s="55"/>
      <c r="E872" s="55"/>
      <c r="F872" s="55"/>
      <c r="G872" s="55"/>
      <c r="H872" s="55"/>
      <c r="I872" s="55"/>
      <c r="J872" s="59"/>
      <c r="K872" s="59"/>
      <c r="L872" s="59"/>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59"/>
      <c r="K873" s="59"/>
      <c r="L873" s="59"/>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59"/>
      <c r="K874" s="59"/>
      <c r="L874" s="59"/>
      <c r="M874" s="55"/>
      <c r="N874" s="55"/>
      <c r="O874" s="55"/>
      <c r="P874" s="58" t="e">
        <f t="shared" si="14"/>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4"/>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4"/>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4"/>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4"/>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4"/>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4"/>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4"/>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4"/>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4"/>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4"/>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4"/>
        <v>#DIV/0!</v>
      </c>
      <c r="Q885" s="55"/>
      <c r="R885" s="57"/>
      <c r="S885" s="55"/>
    </row>
    <row r="886" spans="1:19" ht="18" x14ac:dyDescent="0.25">
      <c r="A886" s="55"/>
      <c r="B886" s="55"/>
      <c r="C886" s="55"/>
      <c r="D886" s="55"/>
      <c r="E886" s="55"/>
      <c r="F886" s="55"/>
      <c r="G886" s="55"/>
      <c r="H886" s="55"/>
      <c r="I886" s="55"/>
      <c r="J886" s="59"/>
      <c r="K886" s="59"/>
      <c r="L886" s="59"/>
      <c r="M886" s="55"/>
      <c r="N886" s="55"/>
      <c r="O886" s="55"/>
      <c r="P886" s="58" t="e">
        <f t="shared" si="14"/>
        <v>#DIV/0!</v>
      </c>
      <c r="Q886" s="55"/>
      <c r="R886" s="57"/>
      <c r="S886" s="55"/>
    </row>
    <row r="887" spans="1:19" ht="18" x14ac:dyDescent="0.25">
      <c r="A887" s="55"/>
      <c r="B887" s="55"/>
      <c r="C887" s="55"/>
      <c r="D887" s="55"/>
      <c r="E887" s="55"/>
      <c r="F887" s="55"/>
      <c r="G887" s="55"/>
      <c r="H887" s="55"/>
      <c r="I887" s="55"/>
      <c r="J887" s="59"/>
      <c r="K887" s="59"/>
      <c r="L887" s="59"/>
      <c r="M887" s="55"/>
      <c r="N887" s="55"/>
      <c r="O887" s="55"/>
      <c r="P887" s="58" t="e">
        <f t="shared" si="14"/>
        <v>#DIV/0!</v>
      </c>
      <c r="Q887" s="55"/>
      <c r="R887" s="57"/>
      <c r="S887" s="55"/>
    </row>
  </sheetData>
  <sheetProtection algorithmName="SHA-512" hashValue="Znd8C7Ru86eRgU65gYWNoJZjQmNGHHDk1cwwQYsir3qHOwYen72UXQpxxvjC8WLXl8lfqXb+5PdtSbE24ILt9w==" saltValue="4337xMzf1jcjGEtFZ2AZ8g=="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27 P30:P887">
    <cfRule type="containsErrors" dxfId="2" priority="18">
      <formula>ISERROR(P9)</formula>
    </cfRule>
  </conditionalFormatting>
  <conditionalFormatting sqref="P23">
    <cfRule type="containsErrors" dxfId="1" priority="7">
      <formula>ISERROR(P23)</formula>
    </cfRule>
  </conditionalFormatting>
  <conditionalFormatting sqref="P28:P29">
    <cfRule type="containsErrors" dxfId="0" priority="1">
      <formula>ISERROR(P28)</formula>
    </cfRule>
  </conditionalFormatting>
  <dataValidations count="12">
    <dataValidation type="decimal" operator="lessThanOrEqual" allowBlank="1" showInputMessage="1" showErrorMessage="1" sqref="O18 O9:O16 O24:O25 O27:O887" xr:uid="{3BFA637D-1696-4434-A1C1-A3BAD28DD810}">
      <formula1>H9</formula1>
    </dataValidation>
    <dataValidation type="list" allowBlank="1" sqref="G12" xr:uid="{61385C54-B5A7-4571-98F5-527121259AA9}">
      <formula1>INDIRECT(#REF!)</formula1>
    </dataValidation>
    <dataValidation operator="lessThanOrEqual" allowBlank="1" showInputMessage="1" showErrorMessage="1" sqref="O17 O19:O23" xr:uid="{75F52992-DF59-4CB3-8092-AAC77166B168}"/>
    <dataValidation allowBlank="1" sqref="G18:G20" xr:uid="{9A969ACA-06AF-4F4A-B4D2-9ECF9F160E9F}"/>
    <dataValidation type="list" allowBlank="1" sqref="E9:F887" xr:uid="{37AC38F9-5814-4DA1-B409-14DDB6538730}">
      <formula1>INDIRECT(D9)</formula1>
    </dataValidation>
    <dataValidation type="list" showInputMessage="1" showErrorMessage="1" sqref="R9:R887" xr:uid="{FA08D0D7-8449-4E98-98EE-06206D5CCC60}">
      <formula1>PERIODO_DE_SEGUIMIENTO</formula1>
    </dataValidation>
    <dataValidation type="list" allowBlank="1" showErrorMessage="1" sqref="B9:B887" xr:uid="{FE78B140-7D3A-450A-B03A-EACF3C904CA7}">
      <formula1>COMPONENTE_GESTION</formula1>
    </dataValidation>
    <dataValidation type="list" allowBlank="1" showErrorMessage="1" sqref="C9:D887" xr:uid="{24E3037F-070F-4672-AD73-7AF75EBCF6D6}">
      <formula1>INDIRECT(B9)</formula1>
    </dataValidation>
    <dataValidation type="decimal" allowBlank="1" showInputMessage="1" showErrorMessage="1" sqref="P9:P887" xr:uid="{8BD85A65-33A1-4BAC-9974-69D88FD0EAD1}">
      <formula1>0</formula1>
      <formula2>1</formula2>
    </dataValidation>
    <dataValidation type="decimal" operator="greaterThan" allowBlank="1" showInputMessage="1" showErrorMessage="1" sqref="O26 H9:H886"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048576" xr:uid="{9A5EA5CD-48CD-40BF-B892-E0D1995B58BD}">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A9:A27 A30:A1048576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L9:L17 L22:L27 L30:L1048576</xm:sqref>
        </x14:dataValidation>
        <x14:dataValidation type="list" allowBlank="1" showInputMessage="1" showErrorMessage="1" error="la fecha debe estar entre el 09 de enero de 2023 y el 29 de diciembre de 2023" xr:uid="{9B9249FF-28BA-4CB4-87D5-4D8F4657B4CD}">
          <x14:formula1>
            <xm:f>'D:\JESLY\2024\PLAN DE ACCIÓN\Plan Anticorrupción y Atención al Ciudadano\[Plan Anticorrupción y Atención al Ciudadano V2.xlsx]Hoja 2'!#REF!</xm:f>
          </x14:formula1>
          <xm:sqref>L18:L21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6"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6"/>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2025-01-24T14:32:44Z</dcterms:modified>
</cp:coreProperties>
</file>