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E447C0F8-67E6-462C-8B82-AC70C40BC843}"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'FOR-PES-006'!$A$8:$S$889</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2" i="1"/>
  <c r="P11" i="1"/>
  <c r="P10" i="1"/>
  <c r="P889" i="1" l="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<sst xmlns="http://schemas.openxmlformats.org/spreadsheetml/2006/main" count="927" uniqueCount="742">
  <si>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</si>
  <si>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</si>
  <si>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</si>
  <si>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</si>
  <si>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</si>
  <si>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</si>
  <si>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</si>
  <si>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</si>
  <si>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</si>
  <si>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</si>
  <si>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</si>
  <si>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</si>
  <si>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</si>
  <si>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</si>
  <si>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</si>
  <si>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</si>
  <si>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</si>
  <si>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</si>
  <si>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</si>
  <si>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</si>
  <si>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</si>
  <si>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</si>
  <si>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</si>
  <si>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</si>
  <si>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</si>
  <si>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</si>
  <si>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</si>
  <si>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</si>
  <si>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</si>
  <si>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</si>
  <si>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</si>
  <si>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</si>
  <si>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</si>
  <si>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</si>
  <si>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</si>
  <si>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</si>
  <si>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</si>
  <si>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</si>
  <si>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</si>
  <si>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</si>
  <si>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</si>
  <si>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</si>
  <si>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</si>
  <si>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</si>
  <si>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</si>
  <si>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</si>
  <si>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</si>
  <si>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</si>
  <si>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</si>
  <si>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</si>
  <si>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</si>
  <si>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</si>
  <si>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</si>
  <si>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</si>
  <si>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</si>
  <si>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</si>
  <si>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</si>
  <si>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</si>
  <si>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</si>
  <si>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</si>
  <si>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</si>
  <si>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</si>
  <si>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</si>
  <si>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</si>
  <si>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</si>
  <si>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</si>
  <si>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</si>
  <si>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</si>
  <si>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</si>
  <si>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</si>
  <si>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</si>
  <si>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</si>
  <si>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</si>
  <si>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</si>
  <si>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</si>
  <si>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</si>
  <si>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</si>
  <si>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</si>
  <si>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</si>
  <si>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</si>
  <si>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</si>
  <si>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</si>
  <si>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</si>
  <si>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</si>
  <si>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</si>
  <si>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</si>
  <si>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</si>
  <si>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</si>
  <si>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</si>
  <si>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</si>
  <si>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</si>
  <si>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</si>
  <si>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</si>
  <si>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</si>
  <si>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</si>
  <si>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</si>
  <si>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</si>
  <si>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</si>
  <si>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</si>
  <si>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</si>
  <si>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</si>
  <si>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</si>
  <si>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</si>
  <si>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</si>
  <si>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</si>
  <si>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</si>
  <si>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</si>
  <si>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</si>
  <si>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</si>
  <si>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</si>
  <si>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</si>
  <si>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</si>
  <si>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</si>
  <si>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</si>
  <si>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</si>
  <si>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</si>
  <si>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</si>
  <si>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</si>
  <si>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</si>
  <si>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</si>
  <si>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</si>
  <si>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</si>
  <si>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</si>
  <si>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</si>
  <si>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</si>
  <si>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</si>
  <si>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</si>
  <si>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</si>
  <si>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</si>
  <si>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</si>
  <si>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</si>
  <si>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</si>
  <si>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</si>
  <si>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</si>
  <si>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</si>
  <si>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</si>
  <si>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</si>
  <si>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</si>
  <si>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</si>
  <si>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</si>
  <si>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</si>
  <si>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</si>
  <si>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</si>
  <si>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</si>
  <si>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</si>
  <si>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</si>
  <si>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</si>
  <si>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</si>
  <si>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</si>
  <si>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</si>
  <si>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</si>
  <si>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</si>
  <si>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</si>
  <si>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</si>
  <si>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</si>
  <si>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</si>
  <si>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</si>
  <si>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</si>
  <si>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</si>
  <si>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</si>
  <si>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</si>
  <si>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</si>
  <si>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</si>
  <si>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</si>
  <si>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</si>
  <si>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</si>
  <si>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</si>
  <si>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</si>
  <si>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</si>
  <si>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</si>
  <si>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</si>
  <si>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</si>
  <si>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</si>
  <si>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</si>
  <si>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</si>
  <si>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</si>
  <si>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</si>
  <si>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</si>
  <si>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</si>
  <si>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</si>
  <si>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</si>
  <si>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</si>
  <si>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</si>
  <si>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</si>
  <si>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</si>
  <si>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</si>
  <si>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</si>
  <si>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</si>
  <si>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</si>
  <si>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</si>
  <si>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</si>
  <si>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</si>
  <si>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</si>
  <si>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</si>
  <si>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</si>
  <si>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</si>
  <si>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</si>
  <si>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</si>
  <si>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</si>
  <si>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</si>
  <si>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</si>
  <si>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</si>
  <si>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</si>
  <si>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</si>
  <si>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</si>
  <si>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</si>
  <si>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</si>
  <si>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</si>
  <si>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</si>
  <si>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</si>
  <si>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</si>
  <si>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</si>
  <si>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</si>
  <si>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</si>
  <si>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</si>
  <si>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</si>
  <si>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</si>
  <si>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</si>
  <si>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</si>
  <si>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</si>
  <si>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</si>
  <si>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</si>
  <si>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</si>
  <si>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</si>
  <si>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</si>
  <si>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</si>
  <si>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</si>
  <si>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</si>
  <si>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</si>
  <si>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</si>
  <si>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</si>
  <si>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</si>
  <si>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</si>
  <si>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</si>
  <si>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</si>
  <si>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</si>
  <si>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</si>
  <si>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</si>
  <si>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</si>
  <si>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</si>
  <si>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</si>
  <si>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</si>
  <si>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</si>
  <si>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</si>
  <si>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</si>
  <si>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</si>
  <si>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</si>
  <si>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</si>
  <si>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</si>
  <si>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</si>
  <si>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</si>
  <si>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</si>
  <si>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</si>
  <si>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</si>
  <si>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</si>
  <si>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</si>
  <si>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</si>
  <si>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</si>
  <si>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</si>
  <si>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</si>
  <si>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</si>
  <si>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</si>
  <si>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</si>
  <si>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</si>
  <si>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</si>
  <si>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</si>
  <si>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</si>
  <si>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</si>
  <si>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</si>
  <si>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</si>
  <si>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</si>
  <si>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</si>
  <si>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</si>
  <si>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</si>
  <si>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</si>
  <si>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</si>
  <si>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</si>
  <si>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</si>
  <si>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</si>
  <si>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</si>
  <si>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</si>
  <si>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</si>
  <si>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</si>
  <si>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</si>
  <si>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</si>
  <si>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</si>
  <si>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</si>
  <si>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</si>
  <si>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</si>
  <si>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</si>
  <si>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</si>
  <si>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</si>
  <si>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</si>
  <si>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</si>
  <si>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</si>
  <si>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</si>
  <si>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</si>
  <si>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</si>
  <si>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</si>
  <si>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</si>
  <si>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</si>
  <si>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</si>
  <si>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</si>
  <si>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</si>
  <si>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</si>
  <si>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</si>
  <si>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</si>
  <si>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</si>
  <si>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</si>
  <si>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</si>
  <si>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</si>
  <si>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</si>
  <si>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</si>
  <si>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</si>
  <si>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</si>
  <si>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</si>
  <si>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</si>
  <si>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</si>
  <si>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</si>
  <si>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</si>
  <si>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</si>
  <si>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</si>
  <si>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</si>
  <si>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</si>
  <si>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</si>
  <si>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</si>
  <si>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</si>
  <si>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</si>
  <si>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</si>
  <si>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</si>
  <si>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</si>
  <si>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</si>
  <si>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</si>
  <si>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</si>
  <si>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</si>
  <si>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</si>
  <si>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</si>
  <si>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</si>
  <si>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</si>
  <si>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</si>
  <si>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</si>
  <si>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</si>
  <si>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</si>
  <si>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</si>
  <si>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</si>
  <si>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</si>
  <si>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</si>
  <si>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</si>
  <si>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</si>
  <si>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</si>
  <si>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</si>
  <si>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</si>
  <si>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</si>
  <si>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</si>
  <si>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</si>
  <si>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</si>
  <si>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</si>
  <si>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</si>
  <si>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</si>
  <si>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</si>
  <si>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</si>
  <si>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</si>
  <si>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</si>
  <si>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</si>
  <si>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</si>
  <si>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</si>
  <si>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</si>
  <si>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</si>
  <si>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</si>
  <si>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</si>
  <si>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</si>
  <si>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</si>
  <si>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</si>
  <si>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</si>
  <si>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</si>
  <si>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</si>
  <si>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</si>
  <si>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</si>
  <si>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</si>
  <si>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</si>
  <si>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</si>
  <si>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</si>
  <si>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</si>
  <si>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</si>
  <si>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</si>
  <si>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</si>
  <si>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</si>
  <si>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</si>
  <si>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</si>
  <si>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</si>
  <si>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</si>
  <si>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</si>
  <si>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</si>
  <si>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</si>
  <si>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</si>
  <si>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</si>
  <si>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</si>
  <si>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</si>
  <si>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</si>
  <si>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</si>
  <si>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</si>
  <si>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</si>
  <si>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</si>
  <si>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</si>
  <si>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</si>
  <si>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</si>
  <si>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</si>
  <si>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</si>
  <si>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</si>
  <si>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</si>
  <si>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</si>
  <si>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</si>
  <si>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</si>
  <si>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</si>
  <si>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</si>
  <si>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</si>
  <si>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</si>
  <si>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</si>
  <si>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</si>
  <si>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</si>
  <si>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</si>
  <si>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</si>
  <si>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</si>
  <si>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</si>
  <si>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</si>
  <si>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</si>
  <si>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</si>
  <si>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</si>
  <si>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</si>
  <si>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</si>
  <si>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</si>
  <si>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</si>
  <si>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</si>
  <si>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</si>
  <si>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</si>
  <si>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</si>
  <si>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</si>
  <si>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</si>
  <si>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</si>
  <si>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</si>
  <si>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</si>
  <si>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</si>
  <si>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</si>
  <si>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</si>
  <si>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</si>
  <si>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</si>
  <si>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</si>
  <si>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</si>
  <si>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</si>
  <si>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</si>
  <si>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</si>
  <si>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</si>
  <si>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</si>
  <si>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</si>
  <si>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</si>
  <si>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</si>
  <si>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</si>
  <si>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</si>
  <si>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</si>
  <si>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</si>
  <si>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</si>
  <si>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</si>
  <si>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</si>
  <si>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</si>
  <si>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</si>
  <si>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</si>
  <si>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</si>
  <si>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</si>
  <si>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</si>
  <si>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</si>
  <si>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</si>
  <si>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</si>
  <si>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</si>
  <si>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</si>
  <si>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</si>
  <si>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</si>
  <si>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</si>
  <si>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</si>
  <si>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</si>
  <si>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</si>
  <si>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</si>
  <si>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</si>
  <si>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</si>
  <si>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</si>
  <si>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</si>
  <si>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</si>
  <si>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</si>
  <si>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</si>
  <si>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</si>
  <si>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</si>
  <si>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</si>
  <si>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</si>
  <si>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</si>
  <si>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</si>
  <si>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</si>
  <si>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</si>
  <si>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</si>
  <si>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</si>
  <si>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</si>
  <si>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</si>
  <si>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</si>
  <si>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</si>
  <si>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</si>
  <si>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</si>
  <si>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</si>
  <si>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</si>
  <si>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</si>
  <si>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</si>
  <si>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</si>
  <si>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</si>
  <si>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</si>
  <si>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</si>
  <si>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</si>
  <si>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</si>
  <si>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</si>
  <si>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</si>
  <si>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</si>
  <si>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</si>
  <si>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</si>
  <si>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</si>
  <si>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</si>
  <si>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</si>
  <si>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</si>
  <si>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</si>
  <si>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</si>
  <si>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</si>
  <si>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</si>
  <si>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</si>
  <si>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</si>
  <si>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</si>
  <si>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</si>
  <si>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</si>
  <si>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</si>
  <si>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</si>
  <si>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</si>
  <si>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</si>
  <si>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</si>
  <si>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</si>
  <si>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</si>
  <si>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</si>
  <si>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</si>
  <si>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</si>
  <si>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</si>
  <si>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</si>
  <si>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</si>
  <si>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</si>
  <si>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</si>
  <si>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</si>
  <si>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</si>
  <si>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</si>
  <si>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</si>
  <si>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</si>
  <si>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</si>
  <si>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</si>
  <si>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</si>
  <si>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</si>
  <si>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</si>
  <si>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</si>
  <si>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</si>
  <si>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</si>
  <si>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</si>
  <si>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</si>
  <si>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</si>
  <si>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</si>
  <si>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</si>
  <si>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</si>
  <si>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</si>
  <si>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</si>
  <si>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</si>
  <si>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</si>
  <si>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</si>
  <si>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</si>
  <si>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</si>
  <si>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</si>
  <si>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</si>
  <si>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</si>
  <si>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</si>
  <si>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</si>
  <si>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</si>
  <si>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</si>
  <si>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</si>
  <si>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</si>
  <si>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</si>
  <si>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</si>
  <si>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</si>
  <si>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</si>
  <si>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</si>
  <si>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</si>
  <si>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</si>
  <si>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</si>
  <si>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</si>
  <si>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</si>
  <si>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</si>
  <si>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</si>
  <si>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</si>
  <si>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</si>
  <si>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</si>
  <si>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</si>
  <si>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</si>
  <si>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</si>
  <si>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</si>
  <si>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</si>
  <si>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</si>
  <si>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</si>
  <si>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</si>
  <si>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</si>
  <si>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</si>
  <si>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</si>
  <si>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</si>
  <si>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</si>
  <si>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</si>
  <si>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</si>
  <si>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</si>
  <si>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</si>
  <si>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</si>
  <si>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</si>
  <si>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</si>
  <si>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</si>
  <si>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</si>
  <si>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</si>
  <si>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</si>
  <si>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</si>
  <si>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</si>
  <si>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</si>
  <si>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</si>
  <si>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</si>
  <si>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</si>
  <si>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</si>
  <si>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</si>
  <si>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</si>
  <si>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</si>
  <si>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</si>
  <si>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</si>
  <si>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</si>
  <si>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</si>
  <si>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</si>
  <si>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</si>
  <si>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</si>
  <si>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</si>
  <si>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</si>
  <si>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</si>
  <si>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</si>
  <si>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</si>
  <si>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</si>
  <si>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</si>
  <si>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</si>
  <si>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</si>
  <si>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</si>
  <si>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</si>
  <si>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</si>
  <si>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</si>
  <si>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</si>
  <si>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</si>
  <si>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</si>
  <si>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</si>
  <si>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</si>
  <si>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</si>
  <si>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</si>
  <si>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</si>
  <si>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</si>
  <si>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</si>
  <si>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</si>
  <si>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</si>
  <si>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</si>
  <si>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</si>
  <si>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</si>
  <si>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</si>
  <si>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</si>
  <si>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</si>
  <si>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</si>
  <si>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</si>
  <si>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</si>
  <si>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</si>
  <si>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</si>
  <si>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</si>
  <si>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</si>
  <si>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</si>
  <si>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</si>
  <si>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</si>
  <si>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</si>
  <si>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</si>
  <si>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</si>
  <si>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</si>
  <si>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</si>
  <si>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</si>
  <si>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</si>
  <si>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</si>
  <si>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</si>
  <si>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</si>
  <si>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</si>
  <si>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</si>
  <si>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</si>
  <si>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</si>
  <si>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</si>
  <si>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</si>
  <si>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</si>
  <si>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</si>
  <si>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</si>
  <si>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</si>
  <si>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</si>
  <si>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</si>
  <si>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información actualizada</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</si>
  <si>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</si>
  <si>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</si>
  <si>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</si>
  <si>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</si>
  <si>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 xml:space="preserve">Actualizar la información en la página web de acuerdo con la Resolución MinTic 1519 de 2020 </t>
  </si>
  <si>
    <t>El 29 de Febrero de 2024, el Comité de Archivo y gestión documental, aprobó en sesión las eliminaciones  documentales del Grupo Interno de Trabajo de Presupuesto y Contabilidad (2 formatos en pdf)</t>
  </si>
  <si>
    <t>Actualizar matriz de riesgos del proceso de gestión financiera</t>
  </si>
  <si>
    <t>estrategia documentada</t>
  </si>
  <si>
    <t>Matriz de riesgos actualizada</t>
  </si>
  <si>
    <t xml:space="preserve">Actualizar Manual de Tesorería </t>
  </si>
  <si>
    <t>Manual de tesorería actualizado</t>
  </si>
  <si>
    <t>Actualizar Manual de políticas contables</t>
  </si>
  <si>
    <t>Manual de políticas contables actualizado</t>
  </si>
  <si>
    <t>Documentar una estrategia que permita darle solución a la custodia de la información digital del proceso de gestión financiera</t>
  </si>
  <si>
    <t xml:space="preserve">Porque los instructivos documentados mencionan de manera general las actividades realizadas para cada tarea que no corresponden a las tareas especificas de cada procedimiento
</t>
  </si>
  <si>
    <t>Crear y aprobar Procedimientos de plan anual mensualizado de caja y para inversión y redención de excedentes en ISOLUCION</t>
  </si>
  <si>
    <t>Procedimientos de plan anual mensualizado de caja y para inversión y redención de excedentes aprobados en ISOLUCION</t>
  </si>
  <si>
    <t>OM01- GFN-2024: En auditoría interna realizada al proceso de Gestión Financiera durante el primer semestre de 2024, al revisar los indicadores: 
1. Cobros persuasivos enviados por correo electrónico certificado, 
2. Control y seguimiento ejecución reservas presupuestales por Centros de Responsabilidad y/o Centros de Costo, y
3. Oportunidad en la entrega de informes a entes de control. 
Se identifica que estos indicadores, desde la vigencia 2020 presentan resultados por encima de la meta establecida, lo que refleja que los puntos de control implementados en el proceso para estos indicadores han sido efectivos y están orientados al seguimiento operativo y no al desempeño del proceso, tal como se observa en un indicador de liquidez.</t>
  </si>
  <si>
    <t xml:space="preserve">
Porque los indicadores del proceso fueron diseñados para evaluar en gran parte las actividades operativas del proceso, e identificar el cumplimiento de las tareas del proceso</t>
  </si>
  <si>
    <t>Actualizar y/o eliminar los indicadores del proceso de Gestión Financiera que se considere pertinente</t>
  </si>
  <si>
    <t>Indicador Actualizado y eliminado</t>
  </si>
  <si>
    <t>OM02-GFN-2024
Dentro de la documentación generada para el seguimiento de las Operaciones Reciprocas, específicamente en lo relacionado con la circularización de los montos transados por la Universidad, con corte al 31 de diciembre de 2023, se pudo establecer que dicho proceso se desarrolla de manera periódica, con el fin de poder conciliar las cifras, no obstante, esta actividad no ha tenido resultado efectivo en algunas entidades (Ej. Idep, Fiducoldex y Ministerio de Educación) que permita lograr la conciliación de la totalidad de las cifras, pues no se ha recibido respuesta de los
entes responsables.</t>
  </si>
  <si>
    <t>Hay operaciones reciprocas de las cuales no se ha podido tener información
Hay entidades que no han contestado las solicitudes de información enviadas por la universidad</t>
  </si>
  <si>
    <t xml:space="preserve">  
Enviar comunicado a aquellas entidades que no han reportado sus operaciones reciprocas por medio del canal establecido en la reunión previa, realizando el seguimiento a las comunicaciones enviadas</t>
  </si>
  <si>
    <t xml:space="preserve">
Comunicaciones enviadas</t>
  </si>
  <si>
    <t xml:space="preserve">Se tuvo demoras en los tiempos de trabajo en la actualización del manual de Tesorería en el Grupo Interno de Trabajo por atender otros requerimientos prioritarios de auditorias internas y externas. </t>
  </si>
  <si>
    <t>No se han establecido los nuevos riesgos que requiera la Matriz de la Subdirección financiera</t>
  </si>
  <si>
    <t xml:space="preserve">Con fecha corte Septiembre 30 de 2024, se encuentran publicados los informes de Ejecución Presupuestal de Ingresos y Gastos del mes de Enero, Febrero, Marzo, Abril, Mayo, Junio, Julio y Agosto  de 2024, los cuales pueden ser consultados en el siguiente link; http://financiera.pedagogica.edu.co/ejecuciones-vigencia-2024/
Los Informes Financieros y Contables se encuentra publicado el de Enero, Febrero, Marzo, Abril, Mayo, Junio, Julio y Agosto  de 2024 y pueden ser consultados en el siguiente link:
http://financiera.pedagogica.edu.co/estados-vigencia-2024/
IV Trimestre
Con fecha corte al mes de NOVIEMBRE de 2024, se encuentran publicados los informes de Ejecución Presupuestal de Ingresos y Gastos del mes de Enero, Febrero, Marzo, Abril, Mayo, Junio, Julio, agosto, septiembre y octubre de 2024, los cuales pueden ser consultados en el siguiente link; http://financiera.pedagogica.edu.co/ejecuciones-vigencia-2024/
Los Informes Financieros y Contables se encuentra publicado el de Enero, Febrero, Marzo, Abril, Mayo, junio, julio, agosto y septiembre de 2024 y pueden ser consultados en el siguiente link: 
http://financiera.pedagogica.edu.co/estados-vigencia-2024/ </t>
  </si>
  <si>
    <t>A corte de 30 de septiembre no hubo avance en el desarrollo de actividades para implementar estrategias de la custodia de la información por parte de la Subdirección Financiera
IV Trimestre
Con corte al 30/11/2024 la acción no presenta avance</t>
  </si>
  <si>
    <t>A corte de 30 de septiembre 30 se revisa la matriz pero no se han actualizado los riesgos pertinentes.
IV Trimestre
Con corte al 30/11/2024 la acción no presenta avance</t>
  </si>
  <si>
    <t>El  21 de Junio de 2024 se publico en Isolución el procedimiento de Inversión y Redención de excedentes -  PRO-GFN-026. El cual puede ser consultado en el listado de documentos de Isolución.
IV Trimestre
El  23 de agosto de 2024 se publico en Isolución el procedimiento de programa anual mensualizado de caja -  PRO-GFN-025. El cual puede ser consultado en el listado de documentos de Isolución.</t>
  </si>
  <si>
    <t>En el tercer trimestre se versiona el indicador de cobros persuasivos, pero aun no se hacen todas las actualizaciones necesarias
IV Trimestre
El día 25/11/2024 se solicita la eliminación del indicador ""COBROS PERSUASIVOS enviados POR CORREO ELECTRONICO CERTIFICADO"" debido a que modificara el mismo para que analice los recursos recuperados en la etapa del cobro persuasivo y no las gestiones adelantadas en la misma.
El día 2/12/2024 se crea el indicador ""Cartera recuperada en la etapa de cobro persuasivo"" el cual busca medir la cantidad de cartera vencida que se recupera en la etapa de cobro persuasivo.</t>
  </si>
  <si>
    <t>A corte de Septiembre 30 de 2024 el grupo Interno de Trabajo de Contabilidad no tiene avance en el envió de las comunicaciones reciprocas ya que es necesario haber cerrado el mes inmediatamente anterior para obtener el listado de terceros y proceder a realizarlas
IV Trimestre
Se realiza el cargue de PQRS en aquellas entidades que no han reportado sus operaciones reciprocas</t>
  </si>
  <si>
    <t>II Trimestre
De acuerdo con la solicitud de la Oficina de Control Interno, se remitió el seguimiento al Mapa de Riesgos y Plan Anticorrupción, correspondiente al primer trimestre de 2024, el cual fue enviado junto con las evidencias el 7 y 16 de Mayo de 2024, respectivamente.
III Trimestre
De acuerdo con la solicitud de la  Oficina de Control Interno, se remitió el  seguimiento al Mapa de Riesgos y Plan Anticorrupción, correspondiente al segundo trimestre de 2024, el cual fue enviado junto con las evidencias el 2 y 12 de Septiembre de 2024, respectivamente.
IV Trimestre
Con corte al mes de noviembre aun no se ha solicitado seguimiento al mapa de riesgos, pero si al plan anticorrupción por parte de la OCI, el cual se entregara el 13 de diciembre de acuerdo al cronograma establecido.</t>
  </si>
  <si>
    <t>Con corte a Junio 2024 del 2024 se recibieron en total 3 PQRSFD, los cuales se les dio respuesta según el procedimiento. Dos de ellas relacionadas con certificaciones de retenciones causadas y Una correspondiente a descuentos de nómina de los años 2019 al 2023 y apoyo económico a funcionarios de los años 2013 al 2023 ASPU.
III Trimestre
Con  corte a Septiembre 30 del 2024  se recibieron en total  1 PQRSFD,  a la cual  se les dio respuesta según el procedimiento, la cual esta relacionada  con  certificaciones de  retenciones causadas   del año 2023
IV Trimestre
Con corte al cuarto trimestre no se recibió ninguna PQRSFD, por parte de la subdirección financiera.</t>
  </si>
  <si>
    <t xml:space="preserve">La publicación de los informes financieros depende del cierre contable el cual tarda un poco mas, por eso la ejecución presupuestal y los informes financieros no están a la par.
Así mismo para los estados financieros la Contaduría general de la nación otorga 2 meses de plazo luego del cierre mensual para la publicación de dichos estados financieros </t>
  </si>
  <si>
    <t>A corte de 30 de septiembre de 2024 el Grupo Interno de Trabajo realizo actividades de actualización y la realización del alcance del Manual de Tesorería el cual existe desde el año 2014 y se realiza la solicitud para cargue en Isolución.
IV Trimestre
Se envía a revisión del manual el día 04/12/2024, en donde intervienen en flujo de información: el sistema de gestión integral, el coordinador del grupo interno de trabajo de tesorería y el subdirector financiero</t>
  </si>
  <si>
    <t>Acorte de 30 de septiembre de 2024 la versión final del documento se encontraba en desarrollo por el Grupo Interno de Contabilidad
IV Trimestre
Se actualiza a la V2 el manual de políticas contables el día 29/10/2024, disponible para consultar en ISOLUCION</t>
  </si>
  <si>
    <t>No se ejecutaron reuniones para implementar las estrategias, por encontrarse en atención a requerimientos prioritarios de los respectivos grupos de trabajo, dando prioridad a los requerimientos de las auditoria externas (Auditoria de la contraloría)</t>
  </si>
  <si>
    <t>A.M:4-2022: En el desarrollo de la presente auditoría, se evidenció que el Proceso de Gestión Financiera ha actualizado once (11) procedimientos, dos (2) formatos, la ficha de caracterización y el normograma, lo cual destacamos y resaltamos para el proceso. Sin embargo, en esa misma revisión y verificación se encontró que el mismo proceso no ha actualizado:
1. La matriz MTZ001GFN “documentos soporte por tipo de obligación para órdenes de pago” En dicho documento no se han incorporado disposiciones como la implementación de la facturación electrónica.
2. Instructivos: el INS001GFN “Inversiones y redención de excedentes de la UPN” y el INS002GFN “Programa Anual Mensualizado de Caja PAC – Ingresos y gastos” dentro del contenido de los documentos falta: ampliación del paso a paso que se debe seguir para cada uno de los trámites que se deben realizar en cada uno de las actividades, los tiempos establecidos y las tareas que deben desarrollar las diferentes áreas en los casos que aplique, dado a que en las formulaciones actuales lo que se ha plasmado en la mayor parte son definiciones técnicas de los términos propios de cada uno de los instructivos.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</si>
</sst>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0" fillId="0" borderId="1" xfId="0" applyFont="1" applyFill="1" applyBorder="1" applyAlignment="1" applyProtection="1">
      <alignment horizontal="center" vertical="center" wrapText="1"/>
    </xf>
    <xf numFmtId="10" fontId="21" fillId="0" borderId="1" xfId="0" applyNumberFormat="1" applyFont="1" applyFill="1" applyBorder="1" applyAlignment="1" applyProtection="1">
      <alignment horizontal="center" vertical="center" wrapText="1"/>
    </xf>
    <xf numFmtId="0" fontId="1" fillId="0" borderId="0" xfId="0" applyFont="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Border="1" applyAlignment="1" applyProtection="1">
      <alignment vertical="center" wrapText="1"/>
    </xf>
    <xf numFmtId="0" fontId="17" fillId="0" borderId="1" xfId="0"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64" fontId="17" fillId="11" borderId="1" xfId="0" applyNumberFormat="1" applyFont="1" applyFill="1" applyBorder="1" applyAlignment="1" applyProtection="1">
      <alignment vertical="center" wrapText="1"/>
    </xf>
    <xf numFmtId="14" fontId="17" fillId="0" borderId="1" xfId="0" applyNumberFormat="1" applyFont="1" applyBorder="1" applyAlignment="1" applyProtection="1">
      <alignment vertical="center" wrapText="1"/>
    </xf>
  </cellXfs>
  <cellStyles count="2">
    <cellStyle name="Normal" xfId="0" builtinId="0"/>
    <cellStyle name="Porcentaje" xfId="1" builtinId="5"/>
  </cellStyles>
  <dxfs count="1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71</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8" t="s">
        <v>73</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8" t="s">
        <v>244</v>
      </c>
      <c r="I9" s="89"/>
      <c r="J9" s="89"/>
      <c r="K9" s="89"/>
      <c r="L9" s="89"/>
      <c r="M9" s="90"/>
      <c r="N9" s="88" t="s">
        <v>245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77</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70</v>
      </c>
      <c r="E15" s="3" t="s">
        <v>65</v>
      </c>
      <c r="F15" s="5" t="s">
        <v>65</v>
      </c>
      <c r="G15" s="29"/>
      <c r="H15" s="88"/>
      <c r="I15" s="89"/>
      <c r="J15" s="89"/>
      <c r="K15" s="89"/>
      <c r="L15" s="89"/>
      <c r="M15" s="90"/>
      <c r="N15" s="88"/>
      <c r="O15" s="89"/>
      <c r="P15" s="89"/>
      <c r="Q15" s="89"/>
      <c r="R15" s="89"/>
    </row>
    <row r="16" spans="1:18" ht="19.5" customHeight="1" x14ac:dyDescent="0.25">
      <c r="A16" s="11"/>
      <c r="B16" s="100"/>
      <c r="C16" s="44" t="s">
        <v>67</v>
      </c>
      <c r="D16" s="43"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5" t="s">
        <v>65</v>
      </c>
      <c r="F17" s="46"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9"/>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17.85546875"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4"/>
    <col min="17" max="17" width="39.140625" style="82" customWidth="1"/>
    <col min="18" max="18" width="16.28515625" style="83" customWidth="1"/>
    <col min="19" max="19" width="31.140625" style="82" customWidth="1"/>
    <col min="20" max="16384" width="11.42578125" style="1"/>
  </cols>
  <sheetData>
    <row r="1" spans="1:19" ht="24" customHeight="1" x14ac:dyDescent="0.25">
      <c r="A1" s="129"/>
      <c r="B1" s="129"/>
      <c r="C1" s="129"/>
      <c r="D1" s="131" t="s">
        <v>31</v>
      </c>
      <c r="E1" s="132"/>
      <c r="F1" s="132"/>
      <c r="G1" s="132"/>
      <c r="H1" s="132"/>
      <c r="I1" s="132"/>
      <c r="J1" s="132"/>
      <c r="K1" s="132"/>
      <c r="L1" s="132"/>
      <c r="M1" s="132"/>
      <c r="N1" s="133"/>
      <c r="O1" s="114" t="s">
        <v>246</v>
      </c>
      <c r="P1" s="115"/>
      <c r="Q1" s="115"/>
      <c r="R1" s="115"/>
      <c r="S1" s="116"/>
    </row>
    <row r="2" spans="1:19" ht="28.5" customHeight="1" x14ac:dyDescent="0.25">
      <c r="A2" s="129"/>
      <c r="B2" s="129"/>
      <c r="C2" s="129"/>
      <c r="D2" s="119" t="s">
        <v>32</v>
      </c>
      <c r="E2" s="120"/>
      <c r="F2" s="120"/>
      <c r="G2" s="120"/>
      <c r="H2" s="120"/>
      <c r="I2" s="120"/>
      <c r="J2" s="120"/>
      <c r="K2" s="120"/>
      <c r="L2" s="120"/>
      <c r="M2" s="120"/>
      <c r="N2" s="121"/>
      <c r="O2" s="114" t="s">
        <v>369</v>
      </c>
      <c r="P2" s="115"/>
      <c r="Q2" s="115"/>
      <c r="R2" s="115"/>
      <c r="S2" s="116"/>
    </row>
    <row r="3" spans="1:19" ht="22.5" customHeight="1" x14ac:dyDescent="0.25">
      <c r="A3" s="129"/>
      <c r="B3" s="129"/>
      <c r="C3" s="129"/>
      <c r="D3" s="122"/>
      <c r="E3" s="123"/>
      <c r="F3" s="123"/>
      <c r="G3" s="123"/>
      <c r="H3" s="123"/>
      <c r="I3" s="123"/>
      <c r="J3" s="123"/>
      <c r="K3" s="123"/>
      <c r="L3" s="123"/>
      <c r="M3" s="123"/>
      <c r="N3" s="124"/>
      <c r="O3" s="114" t="s">
        <v>370</v>
      </c>
      <c r="P3" s="115"/>
      <c r="Q3" s="115"/>
      <c r="R3" s="115"/>
      <c r="S3" s="116"/>
    </row>
    <row r="4" spans="1:19" ht="24" customHeight="1" x14ac:dyDescent="0.25">
      <c r="A4" s="126" t="s">
        <v>705</v>
      </c>
      <c r="B4" s="126"/>
      <c r="C4" s="126"/>
      <c r="D4" s="126"/>
      <c r="E4" s="126"/>
      <c r="F4" s="126"/>
      <c r="G4" s="126"/>
      <c r="H4" s="126"/>
      <c r="I4" s="126"/>
      <c r="J4" s="126"/>
      <c r="K4" s="126"/>
      <c r="L4" s="126"/>
      <c r="M4" s="126"/>
      <c r="N4" s="126"/>
      <c r="O4" s="126"/>
      <c r="P4" s="126"/>
      <c r="Q4" s="126"/>
      <c r="R4" s="126"/>
      <c r="S4" s="12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8" t="s">
        <v>257</v>
      </c>
      <c r="B6" s="125" t="s">
        <v>5</v>
      </c>
      <c r="C6" s="125"/>
      <c r="D6" s="125"/>
      <c r="E6" s="125"/>
      <c r="F6" s="125"/>
      <c r="G6" s="117" t="s">
        <v>60</v>
      </c>
      <c r="H6" s="117"/>
      <c r="I6" s="117"/>
      <c r="J6" s="117"/>
      <c r="K6" s="117"/>
      <c r="L6" s="117"/>
      <c r="M6" s="117"/>
      <c r="N6" s="117"/>
      <c r="O6" s="110" t="s">
        <v>61</v>
      </c>
      <c r="P6" s="111"/>
      <c r="Q6" s="111"/>
      <c r="R6" s="111"/>
      <c r="S6" s="112"/>
    </row>
    <row r="7" spans="1:19" s="2" customFormat="1" ht="25.5" customHeight="1" x14ac:dyDescent="0.25">
      <c r="A7" s="118"/>
      <c r="B7" s="127" t="s">
        <v>0</v>
      </c>
      <c r="C7" s="127" t="s">
        <v>1</v>
      </c>
      <c r="D7" s="127" t="s">
        <v>2</v>
      </c>
      <c r="E7" s="130" t="s">
        <v>69</v>
      </c>
      <c r="F7" s="130" t="s">
        <v>368</v>
      </c>
      <c r="G7" s="109" t="s">
        <v>367</v>
      </c>
      <c r="H7" s="109" t="s">
        <v>247</v>
      </c>
      <c r="I7" s="109" t="s">
        <v>248</v>
      </c>
      <c r="J7" s="109" t="s">
        <v>33</v>
      </c>
      <c r="K7" s="109"/>
      <c r="L7" s="109" t="s">
        <v>254</v>
      </c>
      <c r="M7" s="109" t="s">
        <v>366</v>
      </c>
      <c r="N7" s="109" t="s">
        <v>34</v>
      </c>
      <c r="O7" s="113" t="s">
        <v>249</v>
      </c>
      <c r="P7" s="113" t="s">
        <v>250</v>
      </c>
      <c r="Q7" s="113" t="s">
        <v>6</v>
      </c>
      <c r="R7" s="128" t="s">
        <v>686</v>
      </c>
      <c r="S7" s="113" t="s">
        <v>62</v>
      </c>
    </row>
    <row r="8" spans="1:19" ht="22.5" customHeight="1" x14ac:dyDescent="0.25">
      <c r="A8" s="118"/>
      <c r="B8" s="127"/>
      <c r="C8" s="127"/>
      <c r="D8" s="127"/>
      <c r="E8" s="130"/>
      <c r="F8" s="130"/>
      <c r="G8" s="109"/>
      <c r="H8" s="109"/>
      <c r="I8" s="109"/>
      <c r="J8" s="62" t="s">
        <v>3</v>
      </c>
      <c r="K8" s="62" t="s">
        <v>4</v>
      </c>
      <c r="L8" s="109"/>
      <c r="M8" s="109"/>
      <c r="N8" s="109"/>
      <c r="O8" s="113"/>
      <c r="P8" s="113"/>
      <c r="Q8" s="113"/>
      <c r="R8" s="128"/>
      <c r="S8" s="113"/>
    </row>
    <row r="9" spans="1:19" ht="242.25" x14ac:dyDescent="0.25">
      <c r="A9" s="74" t="s">
        <v>282</v>
      </c>
      <c r="B9" s="74" t="s">
        <v>687</v>
      </c>
      <c r="C9" s="74" t="s">
        <v>688</v>
      </c>
      <c r="D9" s="74" t="s">
        <v>689</v>
      </c>
      <c r="E9" s="74" t="s">
        <v>690</v>
      </c>
      <c r="F9" s="74" t="s">
        <v>691</v>
      </c>
      <c r="G9" s="75" t="s">
        <v>692</v>
      </c>
      <c r="H9" s="76">
        <v>3</v>
      </c>
      <c r="I9" s="74" t="s">
        <v>693</v>
      </c>
      <c r="J9" s="77">
        <v>45413</v>
      </c>
      <c r="K9" s="77">
        <v>45646</v>
      </c>
      <c r="L9" s="78" t="s">
        <v>255</v>
      </c>
      <c r="M9" s="74" t="s">
        <v>19</v>
      </c>
      <c r="N9" s="74" t="s">
        <v>694</v>
      </c>
      <c r="O9" s="76">
        <v>3</v>
      </c>
      <c r="P9" s="86">
        <f t="shared" ref="P9:P12" si="0">IF((O9/H9)&gt;100%,100%,(O9/H9))</f>
        <v>1</v>
      </c>
      <c r="Q9" s="74" t="s">
        <v>735</v>
      </c>
      <c r="R9" s="77" t="s">
        <v>339</v>
      </c>
      <c r="S9" s="74" t="s">
        <v>694</v>
      </c>
    </row>
    <row r="10" spans="1:19" ht="191.25" x14ac:dyDescent="0.25">
      <c r="A10" s="74" t="s">
        <v>282</v>
      </c>
      <c r="B10" s="74" t="s">
        <v>687</v>
      </c>
      <c r="C10" s="74" t="s">
        <v>688</v>
      </c>
      <c r="D10" s="74" t="s">
        <v>695</v>
      </c>
      <c r="E10" s="74" t="s">
        <v>696</v>
      </c>
      <c r="F10" s="74" t="s">
        <v>691</v>
      </c>
      <c r="G10" s="75" t="s">
        <v>697</v>
      </c>
      <c r="H10" s="79">
        <v>1</v>
      </c>
      <c r="I10" s="77" t="s">
        <v>698</v>
      </c>
      <c r="J10" s="77">
        <v>45306</v>
      </c>
      <c r="K10" s="77">
        <v>45646</v>
      </c>
      <c r="L10" s="78" t="s">
        <v>255</v>
      </c>
      <c r="M10" s="74" t="s">
        <v>19</v>
      </c>
      <c r="N10" s="74" t="s">
        <v>694</v>
      </c>
      <c r="O10" s="79">
        <v>1</v>
      </c>
      <c r="P10" s="86">
        <f t="shared" si="0"/>
        <v>1</v>
      </c>
      <c r="Q10" s="74" t="s">
        <v>736</v>
      </c>
      <c r="R10" s="77" t="s">
        <v>339</v>
      </c>
      <c r="S10" s="74" t="s">
        <v>694</v>
      </c>
    </row>
    <row r="11" spans="1:19" ht="369.75" x14ac:dyDescent="0.25">
      <c r="A11" s="74" t="s">
        <v>282</v>
      </c>
      <c r="B11" s="74" t="s">
        <v>687</v>
      </c>
      <c r="C11" s="74" t="s">
        <v>688</v>
      </c>
      <c r="D11" s="74" t="s">
        <v>699</v>
      </c>
      <c r="E11" s="74" t="s">
        <v>700</v>
      </c>
      <c r="F11" s="74" t="s">
        <v>691</v>
      </c>
      <c r="G11" s="75" t="s">
        <v>706</v>
      </c>
      <c r="H11" s="79">
        <v>1</v>
      </c>
      <c r="I11" s="77" t="s">
        <v>701</v>
      </c>
      <c r="J11" s="77">
        <v>45306</v>
      </c>
      <c r="K11" s="77">
        <v>45646</v>
      </c>
      <c r="L11" s="77" t="s">
        <v>255</v>
      </c>
      <c r="M11" s="74" t="s">
        <v>19</v>
      </c>
      <c r="N11" s="74" t="s">
        <v>694</v>
      </c>
      <c r="O11" s="79">
        <v>1</v>
      </c>
      <c r="P11" s="86">
        <f t="shared" si="0"/>
        <v>1</v>
      </c>
      <c r="Q11" s="74" t="s">
        <v>729</v>
      </c>
      <c r="R11" s="77" t="s">
        <v>339</v>
      </c>
      <c r="S11" s="74" t="s">
        <v>737</v>
      </c>
    </row>
    <row r="12" spans="1:19" ht="102" x14ac:dyDescent="0.25">
      <c r="A12" s="74" t="s">
        <v>282</v>
      </c>
      <c r="B12" s="74" t="s">
        <v>687</v>
      </c>
      <c r="C12" s="74" t="s">
        <v>688</v>
      </c>
      <c r="D12" s="74" t="s">
        <v>702</v>
      </c>
      <c r="E12" s="74" t="s">
        <v>691</v>
      </c>
      <c r="F12" s="74" t="s">
        <v>691</v>
      </c>
      <c r="G12" s="74" t="s">
        <v>703</v>
      </c>
      <c r="H12" s="76">
        <v>1</v>
      </c>
      <c r="I12" s="74" t="s">
        <v>704</v>
      </c>
      <c r="J12" s="80">
        <v>45306</v>
      </c>
      <c r="K12" s="80">
        <v>45646</v>
      </c>
      <c r="L12" s="78" t="s">
        <v>255</v>
      </c>
      <c r="M12" s="74" t="s">
        <v>19</v>
      </c>
      <c r="N12" s="74" t="s">
        <v>694</v>
      </c>
      <c r="O12" s="76">
        <v>1</v>
      </c>
      <c r="P12" s="86">
        <f t="shared" si="0"/>
        <v>1</v>
      </c>
      <c r="Q12" s="74" t="s">
        <v>707</v>
      </c>
      <c r="R12" s="77" t="s">
        <v>339</v>
      </c>
      <c r="S12" s="74" t="s">
        <v>694</v>
      </c>
    </row>
    <row r="13" spans="1:19" ht="140.25" x14ac:dyDescent="0.25">
      <c r="A13" s="74" t="s">
        <v>282</v>
      </c>
      <c r="B13" s="74" t="s">
        <v>29</v>
      </c>
      <c r="C13" s="74" t="s">
        <v>190</v>
      </c>
      <c r="D13" s="74" t="s">
        <v>223</v>
      </c>
      <c r="E13" s="74" t="s">
        <v>202</v>
      </c>
      <c r="F13" s="74" t="s">
        <v>202</v>
      </c>
      <c r="G13" s="74" t="s">
        <v>711</v>
      </c>
      <c r="H13" s="76">
        <v>1</v>
      </c>
      <c r="I13" s="74" t="s">
        <v>712</v>
      </c>
      <c r="J13" s="77">
        <v>45474</v>
      </c>
      <c r="K13" s="77">
        <v>45565</v>
      </c>
      <c r="L13" s="78" t="s">
        <v>255</v>
      </c>
      <c r="M13" s="74" t="s">
        <v>19</v>
      </c>
      <c r="N13" s="74" t="s">
        <v>694</v>
      </c>
      <c r="O13" s="85">
        <v>0</v>
      </c>
      <c r="P13" s="86">
        <f t="shared" ref="P13:P67" si="1">IF((O13/H13)&gt;100%,100%,(O13/H13))</f>
        <v>0</v>
      </c>
      <c r="Q13" s="74" t="s">
        <v>738</v>
      </c>
      <c r="R13" s="77" t="s">
        <v>339</v>
      </c>
      <c r="S13" s="74" t="s">
        <v>727</v>
      </c>
    </row>
    <row r="14" spans="1:19" s="48" customFormat="1" ht="102" x14ac:dyDescent="0.25">
      <c r="A14" s="74" t="s">
        <v>282</v>
      </c>
      <c r="B14" s="74" t="s">
        <v>29</v>
      </c>
      <c r="C14" s="74" t="s">
        <v>190</v>
      </c>
      <c r="D14" s="74" t="s">
        <v>223</v>
      </c>
      <c r="E14" s="74" t="s">
        <v>202</v>
      </c>
      <c r="F14" s="74" t="s">
        <v>202</v>
      </c>
      <c r="G14" s="74" t="s">
        <v>713</v>
      </c>
      <c r="H14" s="85">
        <v>1</v>
      </c>
      <c r="I14" s="74" t="s">
        <v>714</v>
      </c>
      <c r="J14" s="77">
        <v>45474</v>
      </c>
      <c r="K14" s="77">
        <v>45565</v>
      </c>
      <c r="L14" s="78" t="s">
        <v>255</v>
      </c>
      <c r="M14" s="74" t="s">
        <v>19</v>
      </c>
      <c r="N14" s="74" t="s">
        <v>694</v>
      </c>
      <c r="O14" s="85">
        <v>1</v>
      </c>
      <c r="P14" s="86">
        <f t="shared" si="1"/>
        <v>1</v>
      </c>
      <c r="Q14" s="74" t="s">
        <v>739</v>
      </c>
      <c r="R14" s="77" t="s">
        <v>339</v>
      </c>
      <c r="S14" s="74" t="s">
        <v>694</v>
      </c>
    </row>
    <row r="15" spans="1:19" ht="89.25" x14ac:dyDescent="0.25">
      <c r="A15" s="74" t="s">
        <v>282</v>
      </c>
      <c r="B15" s="74" t="s">
        <v>29</v>
      </c>
      <c r="C15" s="74" t="s">
        <v>190</v>
      </c>
      <c r="D15" s="74" t="s">
        <v>223</v>
      </c>
      <c r="E15" s="74" t="s">
        <v>202</v>
      </c>
      <c r="F15" s="74" t="s">
        <v>202</v>
      </c>
      <c r="G15" s="74" t="s">
        <v>715</v>
      </c>
      <c r="H15" s="85">
        <v>1</v>
      </c>
      <c r="I15" s="74" t="s">
        <v>709</v>
      </c>
      <c r="J15" s="77">
        <v>45474</v>
      </c>
      <c r="K15" s="77">
        <v>45565</v>
      </c>
      <c r="L15" s="78" t="s">
        <v>255</v>
      </c>
      <c r="M15" s="74" t="s">
        <v>19</v>
      </c>
      <c r="N15" s="74" t="s">
        <v>694</v>
      </c>
      <c r="O15" s="85">
        <v>0</v>
      </c>
      <c r="P15" s="86">
        <f t="shared" si="1"/>
        <v>0</v>
      </c>
      <c r="Q15" s="74" t="s">
        <v>730</v>
      </c>
      <c r="R15" s="77" t="s">
        <v>339</v>
      </c>
      <c r="S15" s="74" t="s">
        <v>740</v>
      </c>
    </row>
    <row r="16" spans="1:19" ht="63.75" x14ac:dyDescent="0.25">
      <c r="A16" s="74" t="s">
        <v>282</v>
      </c>
      <c r="B16" s="74" t="s">
        <v>29</v>
      </c>
      <c r="C16" s="74" t="s">
        <v>190</v>
      </c>
      <c r="D16" s="74" t="s">
        <v>223</v>
      </c>
      <c r="E16" s="74" t="s">
        <v>202</v>
      </c>
      <c r="F16" s="74" t="s">
        <v>202</v>
      </c>
      <c r="G16" s="74" t="s">
        <v>708</v>
      </c>
      <c r="H16" s="85">
        <v>1</v>
      </c>
      <c r="I16" s="74" t="s">
        <v>710</v>
      </c>
      <c r="J16" s="77">
        <v>45474</v>
      </c>
      <c r="K16" s="77">
        <v>45565</v>
      </c>
      <c r="L16" s="78" t="s">
        <v>255</v>
      </c>
      <c r="M16" s="74" t="s">
        <v>19</v>
      </c>
      <c r="N16" s="74" t="s">
        <v>694</v>
      </c>
      <c r="O16" s="85">
        <v>0</v>
      </c>
      <c r="P16" s="86">
        <f t="shared" si="1"/>
        <v>0</v>
      </c>
      <c r="Q16" s="74" t="s">
        <v>731</v>
      </c>
      <c r="R16" s="77" t="s">
        <v>339</v>
      </c>
      <c r="S16" s="74" t="s">
        <v>728</v>
      </c>
    </row>
    <row r="17" spans="1:19" s="48" customFormat="1" ht="293.25" x14ac:dyDescent="0.25">
      <c r="A17" s="74" t="s">
        <v>282</v>
      </c>
      <c r="B17" s="74" t="s">
        <v>28</v>
      </c>
      <c r="C17" s="74" t="s">
        <v>92</v>
      </c>
      <c r="D17" s="74" t="s">
        <v>94</v>
      </c>
      <c r="E17" s="137" t="s">
        <v>741</v>
      </c>
      <c r="F17" s="138" t="s">
        <v>716</v>
      </c>
      <c r="G17" s="137" t="s">
        <v>717</v>
      </c>
      <c r="H17" s="139">
        <v>2</v>
      </c>
      <c r="I17" s="137" t="s">
        <v>718</v>
      </c>
      <c r="J17" s="80">
        <v>45414</v>
      </c>
      <c r="K17" s="140">
        <v>45626</v>
      </c>
      <c r="L17" s="78" t="s">
        <v>255</v>
      </c>
      <c r="M17" s="74" t="s">
        <v>19</v>
      </c>
      <c r="N17" s="74" t="s">
        <v>694</v>
      </c>
      <c r="O17" s="76">
        <v>2</v>
      </c>
      <c r="P17" s="86">
        <f t="shared" si="1"/>
        <v>1</v>
      </c>
      <c r="Q17" s="74" t="s">
        <v>732</v>
      </c>
      <c r="R17" s="77" t="s">
        <v>339</v>
      </c>
      <c r="S17" s="74" t="s">
        <v>694</v>
      </c>
    </row>
    <row r="18" spans="1:19" s="87" customFormat="1" ht="216.75" x14ac:dyDescent="0.25">
      <c r="A18" s="74" t="s">
        <v>282</v>
      </c>
      <c r="B18" s="74" t="s">
        <v>28</v>
      </c>
      <c r="C18" s="74" t="s">
        <v>92</v>
      </c>
      <c r="D18" s="74" t="s">
        <v>94</v>
      </c>
      <c r="E18" s="137" t="s">
        <v>719</v>
      </c>
      <c r="F18" s="138" t="s">
        <v>720</v>
      </c>
      <c r="G18" s="138" t="s">
        <v>721</v>
      </c>
      <c r="H18" s="139">
        <v>2</v>
      </c>
      <c r="I18" s="138" t="s">
        <v>722</v>
      </c>
      <c r="J18" s="80">
        <v>45474</v>
      </c>
      <c r="K18" s="140">
        <v>45639</v>
      </c>
      <c r="L18" s="77" t="s">
        <v>255</v>
      </c>
      <c r="M18" s="74" t="s">
        <v>19</v>
      </c>
      <c r="N18" s="74" t="s">
        <v>694</v>
      </c>
      <c r="O18" s="85">
        <v>2</v>
      </c>
      <c r="P18" s="86">
        <f t="shared" si="1"/>
        <v>1</v>
      </c>
      <c r="Q18" s="74" t="s">
        <v>733</v>
      </c>
      <c r="R18" s="77" t="s">
        <v>339</v>
      </c>
      <c r="S18" s="74" t="s">
        <v>694</v>
      </c>
    </row>
    <row r="19" spans="1:19" ht="165.75" x14ac:dyDescent="0.25">
      <c r="A19" s="74" t="s">
        <v>282</v>
      </c>
      <c r="B19" s="74" t="s">
        <v>28</v>
      </c>
      <c r="C19" s="74" t="s">
        <v>92</v>
      </c>
      <c r="D19" s="74" t="s">
        <v>94</v>
      </c>
      <c r="E19" s="137" t="s">
        <v>723</v>
      </c>
      <c r="F19" s="138" t="s">
        <v>724</v>
      </c>
      <c r="G19" s="138" t="s">
        <v>725</v>
      </c>
      <c r="H19" s="139">
        <v>5</v>
      </c>
      <c r="I19" s="138" t="s">
        <v>726</v>
      </c>
      <c r="J19" s="141">
        <v>45505</v>
      </c>
      <c r="K19" s="141">
        <v>45626</v>
      </c>
      <c r="L19" s="77" t="s">
        <v>255</v>
      </c>
      <c r="M19" s="74" t="s">
        <v>19</v>
      </c>
      <c r="N19" s="74" t="s">
        <v>694</v>
      </c>
      <c r="O19" s="85">
        <v>5</v>
      </c>
      <c r="P19" s="86">
        <f t="shared" si="1"/>
        <v>1</v>
      </c>
      <c r="Q19" s="74" t="s">
        <v>734</v>
      </c>
      <c r="R19" s="77" t="s">
        <v>339</v>
      </c>
      <c r="S19" s="74" t="s">
        <v>694</v>
      </c>
    </row>
    <row r="20" spans="1:19" ht="20.25" x14ac:dyDescent="0.25">
      <c r="A20" s="55"/>
      <c r="B20" s="55"/>
      <c r="C20" s="55"/>
      <c r="D20" s="55"/>
      <c r="E20" s="55"/>
      <c r="F20" s="55"/>
      <c r="G20" s="55"/>
      <c r="H20" s="56"/>
      <c r="I20" s="55"/>
      <c r="J20" s="57"/>
      <c r="K20" s="59"/>
      <c r="L20" s="59"/>
      <c r="M20" s="55"/>
      <c r="N20" s="55"/>
      <c r="O20" s="55"/>
      <c r="P20" s="58" t="e">
        <f t="shared" si="1"/>
        <v>#DIV/0!</v>
      </c>
      <c r="Q20" s="55"/>
      <c r="R20" s="57"/>
      <c r="S20" s="55"/>
    </row>
    <row r="21" spans="1:19" ht="20.25" x14ac:dyDescent="0.25">
      <c r="A21" s="55"/>
      <c r="B21" s="55"/>
      <c r="C21" s="55"/>
      <c r="D21" s="55"/>
      <c r="E21" s="55"/>
      <c r="F21" s="55"/>
      <c r="G21" s="55"/>
      <c r="H21" s="60"/>
      <c r="I21" s="55"/>
      <c r="J21" s="59"/>
      <c r="K21" s="59"/>
      <c r="L21" s="59"/>
      <c r="M21" s="84"/>
      <c r="N21" s="55"/>
      <c r="O21" s="56"/>
      <c r="P21" s="58" t="e">
        <f t="shared" si="1"/>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1"/>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1"/>
        <v>#DIV/0!</v>
      </c>
      <c r="Q23" s="55"/>
      <c r="R23" s="57"/>
      <c r="S23" s="55"/>
    </row>
    <row r="24" spans="1:19" ht="20.25" x14ac:dyDescent="0.25">
      <c r="A24" s="55"/>
      <c r="B24" s="55"/>
      <c r="C24" s="55"/>
      <c r="D24" s="55"/>
      <c r="E24" s="55"/>
      <c r="F24" s="55"/>
      <c r="G24" s="55"/>
      <c r="H24" s="56"/>
      <c r="I24" s="55"/>
      <c r="J24" s="59"/>
      <c r="K24" s="59"/>
      <c r="L24" s="59"/>
      <c r="M24" s="55"/>
      <c r="N24" s="55"/>
      <c r="O24" s="55"/>
      <c r="P24" s="58" t="e">
        <f t="shared" si="1"/>
        <v>#DIV/0!</v>
      </c>
      <c r="Q24" s="55"/>
      <c r="R24" s="57"/>
      <c r="S24" s="55"/>
    </row>
    <row r="25" spans="1:19" ht="20.25" x14ac:dyDescent="0.25">
      <c r="A25" s="55"/>
      <c r="B25" s="55"/>
      <c r="C25" s="55"/>
      <c r="D25" s="55"/>
      <c r="E25" s="55"/>
      <c r="F25" s="55"/>
      <c r="G25" s="55"/>
      <c r="H25" s="61"/>
      <c r="I25" s="55"/>
      <c r="J25" s="59"/>
      <c r="K25" s="59"/>
      <c r="L25" s="59"/>
      <c r="M25" s="55"/>
      <c r="N25" s="55"/>
      <c r="O25" s="55"/>
      <c r="P25" s="58" t="e">
        <f t="shared" si="1"/>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1"/>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1"/>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1"/>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1"/>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1"/>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1"/>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1"/>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1"/>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1"/>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1"/>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1"/>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1"/>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1"/>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1"/>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1"/>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1"/>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1"/>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1"/>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1"/>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1"/>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1"/>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1"/>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1"/>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1"/>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1"/>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1"/>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1"/>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1"/>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1"/>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1"/>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1"/>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1"/>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1"/>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1"/>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1"/>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1"/>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1"/>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1"/>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1"/>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1"/>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1"/>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1"/>
        <v>#DIV/0!</v>
      </c>
      <c r="Q67" s="55"/>
      <c r="R67" s="57"/>
      <c r="S67" s="55"/>
    </row>
    <row r="68" spans="1:19" ht="20.25" x14ac:dyDescent="0.25">
      <c r="A68" s="55"/>
      <c r="B68" s="55"/>
      <c r="C68" s="55"/>
      <c r="D68" s="55"/>
      <c r="E68" s="55"/>
      <c r="F68" s="55"/>
      <c r="G68" s="55"/>
      <c r="H68" s="56"/>
      <c r="I68" s="55"/>
      <c r="J68" s="59"/>
      <c r="K68" s="59"/>
      <c r="L68" s="59"/>
      <c r="M68" s="55"/>
      <c r="N68" s="55"/>
      <c r="O68" s="55"/>
      <c r="P68" s="58" t="e">
        <f t="shared" ref="P68:P131" si="2">IF((O68/H68)&gt;100%,100%,(O68/H68))</f>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2"/>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2"/>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2"/>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2"/>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2"/>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2"/>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2"/>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2"/>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2"/>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2"/>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2"/>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2"/>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2"/>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2"/>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2"/>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2"/>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2"/>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2"/>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2"/>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2"/>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2"/>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2"/>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2"/>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2"/>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2"/>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2"/>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2"/>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2"/>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2"/>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2"/>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2"/>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2"/>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2"/>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2"/>
        <v>#DIV/0!</v>
      </c>
      <c r="Q102" s="55"/>
      <c r="R102" s="57"/>
      <c r="S102" s="55"/>
    </row>
    <row r="103" spans="1:19" ht="20.25" x14ac:dyDescent="0.25">
      <c r="A103" s="55"/>
      <c r="B103" s="55"/>
      <c r="C103" s="55"/>
      <c r="D103" s="55"/>
      <c r="E103" s="55"/>
      <c r="F103" s="55"/>
      <c r="G103" s="55"/>
      <c r="H103" s="56"/>
      <c r="I103" s="55"/>
      <c r="J103" s="59"/>
      <c r="K103" s="59"/>
      <c r="L103" s="59"/>
      <c r="M103" s="55"/>
      <c r="N103" s="55"/>
      <c r="O103" s="55"/>
      <c r="P103" s="58" t="e">
        <f t="shared" si="2"/>
        <v>#DIV/0!</v>
      </c>
      <c r="Q103" s="55"/>
      <c r="R103" s="57"/>
      <c r="S103" s="55"/>
    </row>
    <row r="104" spans="1:19" ht="20.25" x14ac:dyDescent="0.25">
      <c r="A104" s="55"/>
      <c r="B104" s="55"/>
      <c r="C104" s="55"/>
      <c r="D104" s="55"/>
      <c r="E104" s="55"/>
      <c r="F104" s="55"/>
      <c r="G104" s="55"/>
      <c r="H104" s="56"/>
      <c r="I104" s="55"/>
      <c r="J104" s="59"/>
      <c r="K104" s="59"/>
      <c r="L104" s="59"/>
      <c r="M104" s="55"/>
      <c r="N104" s="55"/>
      <c r="O104" s="55"/>
      <c r="P104" s="58" t="e">
        <f t="shared" si="2"/>
        <v>#DIV/0!</v>
      </c>
      <c r="Q104" s="55"/>
      <c r="R104" s="57"/>
      <c r="S104" s="55"/>
    </row>
    <row r="105" spans="1:19" ht="20.25" x14ac:dyDescent="0.25">
      <c r="A105" s="55"/>
      <c r="B105" s="55"/>
      <c r="C105" s="55"/>
      <c r="D105" s="55"/>
      <c r="E105" s="55"/>
      <c r="F105" s="55"/>
      <c r="G105" s="55"/>
      <c r="H105" s="56"/>
      <c r="I105" s="55"/>
      <c r="J105" s="59"/>
      <c r="K105" s="59"/>
      <c r="L105" s="59"/>
      <c r="M105" s="55"/>
      <c r="N105" s="55"/>
      <c r="O105" s="55"/>
      <c r="P105" s="58" t="e">
        <f t="shared" si="2"/>
        <v>#DIV/0!</v>
      </c>
      <c r="Q105" s="55"/>
      <c r="R105" s="57"/>
      <c r="S105" s="55"/>
    </row>
    <row r="106" spans="1:19" ht="20.25" x14ac:dyDescent="0.25">
      <c r="A106" s="55"/>
      <c r="B106" s="55"/>
      <c r="C106" s="55"/>
      <c r="D106" s="55"/>
      <c r="E106" s="55"/>
      <c r="F106" s="55"/>
      <c r="G106" s="55"/>
      <c r="H106" s="56"/>
      <c r="I106" s="55"/>
      <c r="J106" s="59"/>
      <c r="K106" s="59"/>
      <c r="L106" s="59"/>
      <c r="M106" s="55"/>
      <c r="N106" s="55"/>
      <c r="O106" s="55"/>
      <c r="P106" s="58" t="e">
        <f t="shared" si="2"/>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2"/>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2"/>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2"/>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2"/>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2"/>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2"/>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2"/>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2"/>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2"/>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2"/>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2"/>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2"/>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2"/>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2"/>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ref="P132:P195" si="3">IF((O132/H132)&gt;100%,100%,(O132/H132))</f>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3"/>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3"/>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3"/>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3"/>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3"/>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3"/>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3"/>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3"/>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3"/>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3"/>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3"/>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3"/>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3"/>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3"/>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3"/>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3"/>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3"/>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3"/>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3"/>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3"/>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3"/>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3"/>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3"/>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3"/>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3"/>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3"/>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3"/>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3"/>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3"/>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3"/>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3"/>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3"/>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3"/>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3"/>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3"/>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3"/>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3"/>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3"/>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3"/>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3"/>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3"/>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3"/>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3"/>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3"/>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3"/>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3"/>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3"/>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3"/>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3"/>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3"/>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3"/>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3"/>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3"/>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ref="P196:P259" si="4">IF((O196/H196)&gt;100%,100%,(O196/H196))</f>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4"/>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4"/>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4"/>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4"/>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4"/>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4"/>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4"/>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4"/>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4"/>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4"/>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4"/>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4"/>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4"/>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4"/>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4"/>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4"/>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4"/>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4"/>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4"/>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4"/>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4"/>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4"/>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4"/>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4"/>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4"/>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4"/>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4"/>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4"/>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4"/>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4"/>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4"/>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4"/>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4"/>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4"/>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4"/>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4"/>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4"/>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4"/>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4"/>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4"/>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4"/>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4"/>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4"/>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4"/>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4"/>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4"/>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4"/>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4"/>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4"/>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4"/>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4"/>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4"/>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4"/>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ref="P260:P323" si="5">IF((O260/H260)&gt;100%,100%,(O260/H260))</f>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5"/>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5"/>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5"/>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5"/>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5"/>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5"/>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5"/>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5"/>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5"/>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5"/>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5"/>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5"/>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5"/>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5"/>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5"/>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5"/>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5"/>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5"/>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5"/>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5"/>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5"/>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5"/>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5"/>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5"/>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5"/>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5"/>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5"/>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5"/>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5"/>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5"/>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5"/>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5"/>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5"/>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5"/>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5"/>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5"/>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5"/>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5"/>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5"/>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5"/>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ref="P324:P387" si="6">IF((O324/H324)&gt;100%,100%,(O324/H324))</f>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6"/>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6"/>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6"/>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6"/>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6"/>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6"/>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6"/>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6"/>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6"/>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6"/>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6"/>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6"/>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6"/>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6"/>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6"/>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6"/>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6"/>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6"/>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6"/>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6"/>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6"/>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6"/>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6"/>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6"/>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6"/>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6"/>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6"/>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6"/>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6"/>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6"/>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6"/>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6"/>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6"/>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6"/>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6"/>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6"/>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6"/>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6"/>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6"/>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6"/>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ref="P388:P451" si="7">IF((O388/H388)&gt;100%,100%,(O388/H388))</f>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7"/>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7"/>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7"/>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7"/>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7"/>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7"/>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7"/>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7"/>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7"/>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7"/>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7"/>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7"/>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7"/>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7"/>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7"/>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7"/>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7"/>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7"/>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7"/>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7"/>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7"/>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7"/>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7"/>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7"/>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7"/>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7"/>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7"/>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7"/>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7"/>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7"/>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7"/>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7"/>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7"/>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7"/>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7"/>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7"/>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7"/>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7"/>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7"/>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7"/>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ref="P452:P515" si="8">IF((O452/H452)&gt;100%,100%,(O452/H452))</f>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8"/>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8"/>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8"/>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8"/>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8"/>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8"/>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8"/>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8"/>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8"/>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8"/>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8"/>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8"/>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8"/>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8"/>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8"/>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8"/>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8"/>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8"/>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8"/>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8"/>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8"/>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8"/>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8"/>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8"/>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8"/>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8"/>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8"/>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8"/>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8"/>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8"/>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8"/>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8"/>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8"/>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8"/>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8"/>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8"/>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8"/>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8"/>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8"/>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8"/>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ref="P516:P579" si="9">IF((O516/H516)&gt;100%,100%,(O516/H516))</f>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9"/>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9"/>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9"/>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9"/>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9"/>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9"/>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9"/>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9"/>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9"/>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9"/>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9"/>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9"/>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9"/>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9"/>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9"/>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9"/>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9"/>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9"/>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9"/>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9"/>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9"/>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9"/>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9"/>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9"/>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9"/>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9"/>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9"/>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9"/>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9"/>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9"/>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9"/>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9"/>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9"/>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9"/>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9"/>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9"/>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9"/>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9"/>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9"/>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9"/>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ref="P580:P643" si="10">IF((O580/H580)&gt;100%,100%,(O580/H580))</f>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10"/>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10"/>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10"/>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10"/>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10"/>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10"/>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10"/>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10"/>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10"/>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10"/>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10"/>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10"/>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10"/>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10"/>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10"/>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10"/>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10"/>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10"/>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10"/>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10"/>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10"/>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10"/>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10"/>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10"/>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10"/>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0"/>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0"/>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0"/>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0"/>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0"/>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0"/>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0"/>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0"/>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0"/>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0"/>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0"/>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0"/>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0"/>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0"/>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0"/>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ref="P644:P707" si="11">IF((O644/H644)&gt;100%,100%,(O644/H644))</f>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1"/>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1"/>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1"/>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1"/>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1"/>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1"/>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1"/>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1"/>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1"/>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1"/>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1"/>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1"/>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1"/>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1"/>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1"/>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1"/>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1"/>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1"/>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1"/>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1"/>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1"/>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1"/>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1"/>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1"/>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1"/>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1"/>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1"/>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1"/>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1"/>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1"/>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1"/>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1"/>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1"/>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1"/>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1"/>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1"/>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1"/>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1"/>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1"/>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1"/>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ref="P708:P771" si="12">IF((O708/H708)&gt;100%,100%,(O708/H708))</f>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2"/>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2"/>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2"/>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2"/>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2"/>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2"/>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2"/>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2"/>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2"/>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2"/>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2"/>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2"/>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2"/>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2"/>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2"/>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2"/>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2"/>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2"/>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2"/>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2"/>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2"/>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2"/>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2"/>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2"/>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2"/>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2"/>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2"/>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2"/>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2"/>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2"/>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2"/>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2"/>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2"/>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2"/>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2"/>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2"/>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2"/>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2"/>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2"/>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2"/>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ref="P772:P835" si="13">IF((O772/H772)&gt;100%,100%,(O772/H772))</f>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3"/>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3"/>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3"/>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3"/>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3"/>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3"/>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3"/>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3"/>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3"/>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3"/>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3"/>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3"/>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3"/>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3"/>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3"/>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3"/>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3"/>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3"/>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3"/>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3"/>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3"/>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3"/>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3"/>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3"/>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3"/>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3"/>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3"/>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3"/>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3"/>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3"/>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3"/>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3"/>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3"/>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3"/>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3"/>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3"/>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3"/>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3"/>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3"/>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3"/>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ref="P836:P889" si="14">IF((O836/H836)&gt;100%,100%,(O836/H836))</f>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4"/>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4"/>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4"/>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4"/>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4"/>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4"/>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4"/>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4"/>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4"/>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4"/>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4"/>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4"/>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4"/>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4"/>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4"/>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4"/>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4"/>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4"/>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4"/>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4"/>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4"/>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4"/>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4"/>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4"/>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4"/>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4"/>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4"/>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4"/>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4"/>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4"/>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4"/>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4"/>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4"/>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4"/>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4"/>
        <v>#DIV/0!</v>
      </c>
      <c r="Q871" s="55"/>
      <c r="R871" s="57"/>
      <c r="S871" s="55"/>
    </row>
    <row r="872" spans="1:19" ht="18" x14ac:dyDescent="0.25">
      <c r="A872" s="55"/>
      <c r="B872" s="55"/>
      <c r="C872" s="55"/>
      <c r="D872" s="55"/>
      <c r="E872" s="55"/>
      <c r="F872" s="55"/>
      <c r="G872" s="55"/>
      <c r="H872" s="55"/>
      <c r="I872" s="55"/>
      <c r="J872" s="59"/>
      <c r="K872" s="59"/>
      <c r="L872" s="59"/>
      <c r="M872" s="55"/>
      <c r="N872" s="55"/>
      <c r="O872" s="55"/>
      <c r="P872" s="58" t="e">
        <f t="shared" si="14"/>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59"/>
      <c r="K874" s="59"/>
      <c r="L874" s="59"/>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59"/>
      <c r="K875" s="59"/>
      <c r="L875" s="59"/>
      <c r="M875" s="55"/>
      <c r="N875" s="55"/>
      <c r="O875" s="55"/>
      <c r="P875" s="58" t="e">
        <f t="shared" si="14"/>
        <v>#DIV/0!</v>
      </c>
      <c r="Q875" s="55"/>
      <c r="R875" s="57"/>
      <c r="S875" s="55"/>
    </row>
    <row r="876" spans="1:19" ht="33" customHeight="1" x14ac:dyDescent="0.25">
      <c r="A876" s="55"/>
      <c r="B876" s="55"/>
      <c r="C876" s="55"/>
      <c r="D876" s="55"/>
      <c r="E876" s="55"/>
      <c r="F876" s="55"/>
      <c r="G876" s="55"/>
      <c r="H876" s="55"/>
      <c r="I876" s="55"/>
      <c r="J876" s="59"/>
      <c r="K876" s="59"/>
      <c r="L876" s="59"/>
      <c r="M876" s="55"/>
      <c r="N876" s="55"/>
      <c r="O876" s="55"/>
      <c r="P876" s="58" t="e">
        <f t="shared" si="14"/>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4"/>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4"/>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4"/>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4"/>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4"/>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4"/>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4"/>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4"/>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4"/>
        <v>#DIV/0!</v>
      </c>
      <c r="Q885" s="55"/>
      <c r="R885" s="57"/>
      <c r="S885" s="55"/>
    </row>
    <row r="886" spans="1:19" ht="18" x14ac:dyDescent="0.25">
      <c r="A886" s="55"/>
      <c r="B886" s="55"/>
      <c r="C886" s="55"/>
      <c r="D886" s="55"/>
      <c r="E886" s="55"/>
      <c r="F886" s="55"/>
      <c r="G886" s="55"/>
      <c r="H886" s="55"/>
      <c r="I886" s="55"/>
      <c r="J886" s="59"/>
      <c r="K886" s="59"/>
      <c r="L886" s="59"/>
      <c r="M886" s="55"/>
      <c r="N886" s="55"/>
      <c r="O886" s="55"/>
      <c r="P886" s="58" t="e">
        <f t="shared" si="14"/>
        <v>#DIV/0!</v>
      </c>
      <c r="Q886" s="55"/>
      <c r="R886" s="57"/>
      <c r="S886" s="55"/>
    </row>
    <row r="887" spans="1:19" ht="18" x14ac:dyDescent="0.25">
      <c r="A887" s="55"/>
      <c r="B887" s="55"/>
      <c r="C887" s="55"/>
      <c r="D887" s="55"/>
      <c r="E887" s="55"/>
      <c r="F887" s="55"/>
      <c r="G887" s="55"/>
      <c r="H887" s="55"/>
      <c r="I887" s="55"/>
      <c r="J887" s="59"/>
      <c r="K887" s="59"/>
      <c r="L887" s="59"/>
      <c r="M887" s="55"/>
      <c r="N887" s="55"/>
      <c r="O887" s="55"/>
      <c r="P887" s="58" t="e">
        <f t="shared" si="14"/>
        <v>#DIV/0!</v>
      </c>
      <c r="Q887" s="55"/>
      <c r="R887" s="57"/>
      <c r="S887" s="55"/>
    </row>
    <row r="888" spans="1:19" ht="18" x14ac:dyDescent="0.25">
      <c r="A888" s="55"/>
      <c r="B888" s="55"/>
      <c r="C888" s="55"/>
      <c r="D888" s="55"/>
      <c r="E888" s="55"/>
      <c r="F888" s="55"/>
      <c r="G888" s="55"/>
      <c r="H888" s="55"/>
      <c r="I888" s="55"/>
      <c r="J888" s="59"/>
      <c r="K888" s="59"/>
      <c r="L888" s="59"/>
      <c r="M888" s="55"/>
      <c r="N888" s="55"/>
      <c r="O888" s="55"/>
      <c r="P888" s="58" t="e">
        <f t="shared" si="14"/>
        <v>#DIV/0!</v>
      </c>
      <c r="Q888" s="55"/>
      <c r="R888" s="57"/>
      <c r="S888" s="55"/>
    </row>
    <row r="889" spans="1:19" ht="18" x14ac:dyDescent="0.25">
      <c r="A889" s="55"/>
      <c r="B889" s="55"/>
      <c r="C889" s="55"/>
      <c r="D889" s="55"/>
      <c r="E889" s="55"/>
      <c r="F889" s="55"/>
      <c r="G889" s="55"/>
      <c r="H889" s="55"/>
      <c r="I889" s="55"/>
      <c r="J889" s="59"/>
      <c r="K889" s="59"/>
      <c r="L889" s="59"/>
      <c r="M889" s="55"/>
      <c r="N889" s="55"/>
      <c r="O889" s="55"/>
      <c r="P889" s="58" t="e">
        <f t="shared" si="14"/>
        <v>#DIV/0!</v>
      </c>
      <c r="Q889" s="55"/>
      <c r="R889" s="57"/>
      <c r="S889" s="55"/>
    </row>
  </sheetData>
  <sheetProtection algorithmName="SHA-512" hashValue="/k3pe/mw44B2B1Khkyp0ahSXSCy1pNMcLYvySXa1u1AhVjGMtbNoQWl6wduVC4dzKO16jsX+l/sAuhUxBkPoTg==" saltValue="jVXJeS4M2anX3RXHkzphKA=="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13:P17 P19:P889">
    <cfRule type="containsErrors" dxfId="14" priority="19">
      <formula>ISERROR(P13)</formula>
    </cfRule>
  </conditionalFormatting>
  <conditionalFormatting sqref="P17">
    <cfRule type="containsErrors" dxfId="13" priority="17">
      <formula>ISERROR(P17)</formula>
    </cfRule>
  </conditionalFormatting>
  <conditionalFormatting sqref="P19">
    <cfRule type="containsErrors" dxfId="12" priority="15">
      <formula>ISERROR(P19)</formula>
    </cfRule>
  </conditionalFormatting>
  <conditionalFormatting sqref="P20">
    <cfRule type="containsErrors" dxfId="11" priority="14">
      <formula>ISERROR(P20)</formula>
    </cfRule>
  </conditionalFormatting>
  <conditionalFormatting sqref="P21">
    <cfRule type="containsErrors" dxfId="10" priority="12">
      <formula>ISERROR(P21)</formula>
    </cfRule>
  </conditionalFormatting>
  <conditionalFormatting sqref="P22">
    <cfRule type="containsErrors" dxfId="9" priority="11">
      <formula>ISERROR(P22)</formula>
    </cfRule>
  </conditionalFormatting>
  <conditionalFormatting sqref="P23">
    <cfRule type="containsErrors" dxfId="8" priority="10">
      <formula>ISERROR(P23)</formula>
    </cfRule>
  </conditionalFormatting>
  <conditionalFormatting sqref="P24">
    <cfRule type="containsErrors" dxfId="7" priority="9">
      <formula>ISERROR(P24)</formula>
    </cfRule>
  </conditionalFormatting>
  <conditionalFormatting sqref="P25">
    <cfRule type="containsErrors" dxfId="6" priority="8">
      <formula>ISERROR(P25)</formula>
    </cfRule>
  </conditionalFormatting>
  <conditionalFormatting sqref="P9:P10">
    <cfRule type="containsErrors" dxfId="5" priority="6">
      <formula>ISERROR(P9)</formula>
    </cfRule>
  </conditionalFormatting>
  <conditionalFormatting sqref="P11">
    <cfRule type="containsErrors" dxfId="4" priority="5">
      <formula>ISERROR(P11)</formula>
    </cfRule>
  </conditionalFormatting>
  <conditionalFormatting sqref="P11">
    <cfRule type="containsErrors" dxfId="3" priority="4">
      <formula>ISERROR(P11)</formula>
    </cfRule>
  </conditionalFormatting>
  <conditionalFormatting sqref="P12">
    <cfRule type="containsErrors" dxfId="2" priority="3">
      <formula>ISERROR(P12)</formula>
    </cfRule>
  </conditionalFormatting>
  <conditionalFormatting sqref="P18">
    <cfRule type="containsErrors" dxfId="1" priority="2">
      <formula>ISERROR(P18)</formula>
    </cfRule>
  </conditionalFormatting>
  <conditionalFormatting sqref="P18">
    <cfRule type="containsErrors" dxfId="0" priority="1">
      <formula>ISERROR(P18)</formula>
    </cfRule>
  </conditionalFormatting>
  <dataValidations count="13">
    <dataValidation type="date" allowBlank="1" showInputMessage="1" showErrorMessage="1" error="la fecha debe estar entre el 09 de enero de 2023 y el 29 de diciembre de 2023" sqref="J20:K889" xr:uid="{744A62E4-AB9F-4119-BF0D-D2494CBAEA19}">
      <formula1>44935</formula1>
      <formula2>45289</formula2>
    </dataValidation>
    <dataValidation type="decimal" operator="lessThanOrEqual" allowBlank="1" showInputMessage="1" showErrorMessage="1" sqref="O26:O889 O9 O12:O16" xr:uid="{3BFA637D-1696-4434-A1C1-A3BAD28DD810}">
      <formula1>H9</formula1>
    </dataValidation>
    <dataValidation operator="lessThanOrEqual" allowBlank="1" showInputMessage="1" showErrorMessage="1" sqref="O10:O11 O17:O25" xr:uid="{75F52992-DF59-4CB3-8092-AAC77166B168}"/>
    <dataValidation type="date" allowBlank="1" showInputMessage="1" showErrorMessage="1" error="la fecha debe estar entre el 09 de enero de 2023 y el 29 de diciembre de 2023" sqref="J9:K12" xr:uid="{1CA9C661-73D7-43D0-8C53-9428E10535D6}">
      <formula1>45300</formula1>
      <formula2>45655</formula2>
    </dataValidation>
    <dataValidation allowBlank="1" sqref="G9:G11" xr:uid="{C092DC9A-D59B-49D3-9540-3EFC8BF0ECC4}"/>
    <dataValidation type="list" allowBlank="1" sqref="E9:F889" xr:uid="{37AC38F9-5814-4DA1-B409-14DDB6538730}">
      <formula1>INDIRECT(D9)</formula1>
    </dataValidation>
    <dataValidation type="list" showInputMessage="1" showErrorMessage="1" sqref="R9:R889" xr:uid="{FA08D0D7-8449-4E98-98EE-06206D5CCC60}">
      <formula1>PERIODO_DE_SEGUIMIENTO</formula1>
    </dataValidation>
    <dataValidation type="list" allowBlank="1" showErrorMessage="1" sqref="B9:B889" xr:uid="{FE78B140-7D3A-450A-B03A-EACF3C904CA7}">
      <formula1>COMPONENTE_GESTION</formula1>
    </dataValidation>
    <dataValidation type="list" allowBlank="1" showErrorMessage="1" sqref="C9:D889" xr:uid="{24E3037F-070F-4672-AD73-7AF75EBCF6D6}">
      <formula1>INDIRECT(B9)</formula1>
    </dataValidation>
    <dataValidation type="decimal" allowBlank="1" showInputMessage="1" showErrorMessage="1" sqref="P9:P889" xr:uid="{8BD85A65-33A1-4BAC-9974-69D88FD0EAD1}">
      <formula1>0</formula1>
      <formula2>1</formula2>
    </dataValidation>
    <dataValidation type="decimal" operator="greaterThan" allowBlank="1" showInputMessage="1" showErrorMessage="1" sqref="H9:H888" xr:uid="{EEE0A37A-B0C1-4319-8D6B-D0C1DD0F6F27}">
      <formula1>0</formula1>
    </dataValidation>
    <dataValidation type="list" allowBlank="1" showInputMessage="1" showErrorMessage="1" sqref="M9:M1048576" xr:uid="{7BDBA134-C2A3-4ED5-A754-64DF8B779BC3}">
      <formula1>NOMBRE_PROCESO</formula1>
    </dataValidation>
    <dataValidation type="list" allowBlank="1" sqref="G19" xr:uid="{03A02042-1E6A-45B6-91C7-9DA2A4474058}">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L17:L1048576</xm:sqref>
        </x14:dataValidation>
        <x14:dataValidation type="list" allowBlank="1" showInputMessage="1" showErrorMessage="1" error="la fecha debe estar entre el 09 de enero de 2023 y el 29 de diciembre de 2023" xr:uid="{9A33C2D8-79B8-447C-922E-63CEA05E46AB}">
          <x14:formula1>
            <xm:f>'D:\JESLY\2024\PLAN DE ACCIÓN\Plan Anticorrupción y Atención al Ciudadano\[Plan Anticorrupción y Atención al Ciudadano V2.xlsx]Hoja 2'!#REF!</xm:f>
          </x14:formula1>
          <xm:sqref>L9:L16</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6"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6"/>
    </row>
    <row r="5" spans="1:47" ht="102" x14ac:dyDescent="0.25">
      <c r="A5" s="1" t="s">
        <v>11</v>
      </c>
      <c r="B5" s="1" t="s">
        <v>30</v>
      </c>
      <c r="C5" s="63" t="s">
        <v>258</v>
      </c>
      <c r="D5" s="63" t="s">
        <v>259</v>
      </c>
      <c r="E5" s="68"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4" t="s">
        <v>266</v>
      </c>
      <c r="D6" s="63" t="s">
        <v>260</v>
      </c>
      <c r="E6" s="68"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5" t="s">
        <v>329</v>
      </c>
      <c r="D7" s="63" t="s">
        <v>261</v>
      </c>
      <c r="E7" s="68"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7" t="s">
        <v>332</v>
      </c>
      <c r="D8" s="64" t="s">
        <v>328</v>
      </c>
      <c r="E8" s="68"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5" t="s">
        <v>330</v>
      </c>
      <c r="E9" s="68"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5" t="s">
        <v>331</v>
      </c>
      <c r="E10" s="68"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6" t="s">
        <v>333</v>
      </c>
      <c r="E11" s="68"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6" t="s">
        <v>334</v>
      </c>
      <c r="E12" s="68"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8"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9"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9" t="s">
        <v>348</v>
      </c>
      <c r="F15" s="50" t="s">
        <v>571</v>
      </c>
      <c r="T15" s="1" t="s">
        <v>109</v>
      </c>
      <c r="U15" s="1" t="s">
        <v>679</v>
      </c>
      <c r="Y15" s="1" t="s">
        <v>493</v>
      </c>
      <c r="Z15" s="1" t="s">
        <v>123</v>
      </c>
      <c r="AA15" s="1" t="s">
        <v>390</v>
      </c>
      <c r="AS15" s="1" t="s">
        <v>281</v>
      </c>
    </row>
    <row r="16" spans="1:47" ht="76.5" x14ac:dyDescent="0.25">
      <c r="A16" s="1" t="s">
        <v>17</v>
      </c>
      <c r="C16" s="50"/>
      <c r="D16" s="50"/>
      <c r="E16" s="69" t="s">
        <v>364</v>
      </c>
      <c r="F16" s="50" t="s">
        <v>572</v>
      </c>
      <c r="U16" s="1" t="s">
        <v>389</v>
      </c>
      <c r="Y16" s="1" t="s">
        <v>392</v>
      </c>
      <c r="Z16" s="1" t="s">
        <v>494</v>
      </c>
      <c r="AA16" s="1" t="s">
        <v>391</v>
      </c>
      <c r="AS16" s="1" t="s">
        <v>282</v>
      </c>
    </row>
    <row r="17" spans="1:45" ht="63.75" x14ac:dyDescent="0.25">
      <c r="A17" s="1" t="s">
        <v>18</v>
      </c>
      <c r="C17" s="50"/>
      <c r="D17" s="50"/>
      <c r="E17" s="69" t="s">
        <v>349</v>
      </c>
      <c r="F17" s="50" t="s">
        <v>573</v>
      </c>
      <c r="Y17" s="1" t="s">
        <v>144</v>
      </c>
      <c r="Z17" s="1" t="s">
        <v>124</v>
      </c>
      <c r="AA17" s="1" t="s">
        <v>393</v>
      </c>
      <c r="AS17" s="1" t="s">
        <v>283</v>
      </c>
    </row>
    <row r="18" spans="1:45" ht="140.25" x14ac:dyDescent="0.25">
      <c r="A18" s="1" t="s">
        <v>19</v>
      </c>
      <c r="C18" s="50"/>
      <c r="D18" s="50"/>
      <c r="E18" s="69" t="s">
        <v>350</v>
      </c>
      <c r="F18" s="50" t="s">
        <v>574</v>
      </c>
      <c r="Y18" s="1" t="s">
        <v>495</v>
      </c>
      <c r="Z18" s="1" t="s">
        <v>496</v>
      </c>
      <c r="AA18" s="1" t="s">
        <v>394</v>
      </c>
      <c r="AS18" s="1" t="s">
        <v>284</v>
      </c>
    </row>
    <row r="19" spans="1:45" ht="102" x14ac:dyDescent="0.25">
      <c r="A19" s="1" t="s">
        <v>20</v>
      </c>
      <c r="D19" s="50"/>
      <c r="E19" s="69" t="s">
        <v>351</v>
      </c>
      <c r="F19" s="50" t="s">
        <v>575</v>
      </c>
      <c r="Y19" s="1" t="s">
        <v>497</v>
      </c>
      <c r="Z19" s="1" t="s">
        <v>498</v>
      </c>
      <c r="AA19" s="1" t="s">
        <v>395</v>
      </c>
      <c r="AS19" s="1" t="s">
        <v>285</v>
      </c>
    </row>
    <row r="20" spans="1:45" ht="102" x14ac:dyDescent="0.25">
      <c r="A20" s="1" t="s">
        <v>21</v>
      </c>
      <c r="D20" s="50"/>
      <c r="E20" s="71" t="s">
        <v>352</v>
      </c>
      <c r="F20" s="50" t="s">
        <v>576</v>
      </c>
      <c r="Y20" s="1" t="s">
        <v>499</v>
      </c>
      <c r="Z20" s="1" t="s">
        <v>500</v>
      </c>
      <c r="AA20" s="1" t="s">
        <v>396</v>
      </c>
      <c r="AS20" s="1" t="s">
        <v>230</v>
      </c>
    </row>
    <row r="21" spans="1:45" ht="114.75" x14ac:dyDescent="0.25">
      <c r="A21" s="1" t="s">
        <v>22</v>
      </c>
      <c r="E21" s="71" t="s">
        <v>353</v>
      </c>
      <c r="F21" s="50" t="s">
        <v>577</v>
      </c>
      <c r="Y21" s="1" t="s">
        <v>142</v>
      </c>
      <c r="Z21" s="1" t="s">
        <v>167</v>
      </c>
      <c r="AA21" s="1" t="s">
        <v>673</v>
      </c>
      <c r="AS21" s="1" t="s">
        <v>286</v>
      </c>
    </row>
    <row r="22" spans="1:45" ht="63.75" x14ac:dyDescent="0.25">
      <c r="A22" s="1" t="s">
        <v>63</v>
      </c>
      <c r="E22" s="71" t="s">
        <v>354</v>
      </c>
      <c r="F22" s="50" t="s">
        <v>578</v>
      </c>
      <c r="Y22" s="1" t="s">
        <v>143</v>
      </c>
      <c r="Z22" s="1" t="s">
        <v>120</v>
      </c>
      <c r="AA22" s="1" t="s">
        <v>397</v>
      </c>
      <c r="AS22" s="1" t="s">
        <v>287</v>
      </c>
    </row>
    <row r="23" spans="1:45" ht="114.75" x14ac:dyDescent="0.25">
      <c r="A23" s="1" t="s">
        <v>23</v>
      </c>
      <c r="E23" s="71" t="s">
        <v>355</v>
      </c>
      <c r="F23" s="50" t="s">
        <v>579</v>
      </c>
      <c r="Y23" s="1" t="s">
        <v>501</v>
      </c>
      <c r="Z23" s="1" t="s">
        <v>502</v>
      </c>
      <c r="AA23" s="1" t="s">
        <v>674</v>
      </c>
      <c r="AS23" s="1" t="s">
        <v>288</v>
      </c>
    </row>
    <row r="24" spans="1:45" ht="102" x14ac:dyDescent="0.25">
      <c r="A24" s="1" t="s">
        <v>24</v>
      </c>
      <c r="E24" s="71" t="s">
        <v>356</v>
      </c>
      <c r="F24" s="50" t="s">
        <v>580</v>
      </c>
      <c r="Y24" s="1" t="s">
        <v>503</v>
      </c>
      <c r="Z24" s="1" t="s">
        <v>504</v>
      </c>
      <c r="AA24" s="1" t="s">
        <v>168</v>
      </c>
      <c r="AS24" s="1" t="s">
        <v>289</v>
      </c>
    </row>
    <row r="25" spans="1:45" ht="102" x14ac:dyDescent="0.25">
      <c r="A25" s="1" t="s">
        <v>25</v>
      </c>
      <c r="E25" s="71" t="s">
        <v>357</v>
      </c>
      <c r="F25" s="50" t="s">
        <v>581</v>
      </c>
      <c r="Y25" s="1" t="s">
        <v>401</v>
      </c>
      <c r="Z25" s="1" t="s">
        <v>174</v>
      </c>
      <c r="AA25" s="1" t="s">
        <v>398</v>
      </c>
      <c r="AS25" s="1" t="s">
        <v>290</v>
      </c>
    </row>
    <row r="26" spans="1:45" ht="76.5" x14ac:dyDescent="0.25">
      <c r="A26" s="1" t="s">
        <v>26</v>
      </c>
      <c r="E26" s="70" t="s">
        <v>358</v>
      </c>
      <c r="F26" s="50" t="s">
        <v>582</v>
      </c>
      <c r="Y26" s="1" t="s">
        <v>179</v>
      </c>
      <c r="Z26" s="1" t="s">
        <v>125</v>
      </c>
      <c r="AA26" s="1" t="s">
        <v>399</v>
      </c>
      <c r="AS26" s="1" t="s">
        <v>291</v>
      </c>
    </row>
    <row r="27" spans="1:45" ht="89.25" x14ac:dyDescent="0.25">
      <c r="A27" s="1" t="s">
        <v>226</v>
      </c>
      <c r="E27" s="70" t="s">
        <v>359</v>
      </c>
      <c r="F27" s="50" t="s">
        <v>583</v>
      </c>
      <c r="Y27" s="1" t="s">
        <v>176</v>
      </c>
      <c r="Z27" s="1" t="s">
        <v>177</v>
      </c>
      <c r="AA27" s="1" t="s">
        <v>400</v>
      </c>
      <c r="AS27" s="1" t="s">
        <v>292</v>
      </c>
    </row>
    <row r="28" spans="1:45" ht="102" x14ac:dyDescent="0.25">
      <c r="A28" s="1" t="s">
        <v>75</v>
      </c>
      <c r="E28" s="70" t="s">
        <v>365</v>
      </c>
      <c r="F28" s="50" t="s">
        <v>584</v>
      </c>
      <c r="Y28" s="1" t="s">
        <v>145</v>
      </c>
      <c r="Z28" s="1" t="s">
        <v>175</v>
      </c>
      <c r="AA28" s="1" t="s">
        <v>402</v>
      </c>
      <c r="AS28" s="1" t="s">
        <v>293</v>
      </c>
    </row>
    <row r="29" spans="1:45" ht="76.5" x14ac:dyDescent="0.25">
      <c r="A29" s="1" t="s">
        <v>251</v>
      </c>
      <c r="E29" s="70" t="s">
        <v>360</v>
      </c>
      <c r="F29" s="50" t="s">
        <v>585</v>
      </c>
      <c r="Y29" s="1" t="s">
        <v>505</v>
      </c>
      <c r="Z29" s="1" t="s">
        <v>506</v>
      </c>
      <c r="AA29" s="48" t="s">
        <v>403</v>
      </c>
      <c r="AS29" s="1" t="s">
        <v>294</v>
      </c>
    </row>
    <row r="30" spans="1:45" ht="114.75" x14ac:dyDescent="0.25">
      <c r="A30" s="1" t="s">
        <v>76</v>
      </c>
      <c r="E30" s="70"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2" t="s">
        <v>622</v>
      </c>
      <c r="Y66" s="1" t="s">
        <v>538</v>
      </c>
      <c r="Z66" s="1" t="s">
        <v>537</v>
      </c>
      <c r="AA66" s="1" t="s">
        <v>439</v>
      </c>
      <c r="AS66" s="1" t="s">
        <v>326</v>
      </c>
    </row>
    <row r="67" spans="6:45" ht="76.5" x14ac:dyDescent="0.25">
      <c r="F67" s="73"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2025-01-24T14:59:54Z</dcterms:modified>
</cp:coreProperties>
</file>