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7D8B4AF5-F776-462F-9F8F-577ACD084F6E}"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'FOR-PES-006'!$A$1:$S$13</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<sst xmlns="http://schemas.openxmlformats.org/spreadsheetml/2006/main" count="539" uniqueCount="445">
  <si>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</si>
  <si>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</si>
  <si>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</si>
  <si>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</si>
  <si>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</si>
  <si>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</si>
  <si>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</si>
  <si>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</si>
  <si>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</si>
  <si>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</si>
  <si>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</si>
  <si>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</si>
  <si>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</si>
  <si>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</si>
  <si>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</si>
  <si>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</si>
  <si>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</si>
  <si>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</si>
  <si>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</si>
  <si>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</si>
  <si>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</si>
  <si>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</si>
  <si>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</si>
  <si>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</si>
  <si>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</si>
  <si>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</si>
  <si>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</si>
  <si>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</si>
  <si>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</si>
  <si>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</si>
  <si>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</si>
  <si>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</si>
  <si>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</si>
  <si>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</si>
  <si>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</si>
  <si>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</si>
  <si>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</si>
  <si>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</si>
  <si>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</si>
  <si>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</si>
  <si>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</si>
  <si>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</si>
  <si>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</si>
  <si>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</si>
  <si>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</si>
  <si>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</si>
  <si>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</si>
  <si>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</si>
  <si>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</si>
  <si>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</si>
  <si>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</si>
  <si>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</si>
  <si>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</si>
  <si>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</si>
  <si>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</si>
  <si>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</si>
  <si>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</si>
  <si>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</si>
  <si>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</si>
  <si>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</si>
  <si>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</si>
  <si>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</si>
  <si>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</si>
  <si>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</si>
  <si>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</si>
  <si>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</si>
  <si>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</si>
  <si>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</si>
  <si>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</si>
  <si>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</si>
  <si>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</si>
  <si>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</si>
  <si>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</si>
  <si>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</si>
  <si>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</si>
  <si>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</si>
  <si>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</si>
  <si>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</si>
  <si>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</si>
  <si>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</si>
  <si>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</si>
  <si>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</si>
  <si>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</si>
  <si>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</si>
  <si>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</si>
  <si>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</si>
  <si>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</si>
  <si>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</si>
  <si>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</si>
  <si>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</si>
  <si>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</si>
  <si>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</si>
  <si>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</si>
  <si>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</si>
  <si>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</si>
  <si>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</si>
  <si>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</si>
  <si>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</si>
  <si>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</si>
  <si>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</si>
  <si>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</si>
  <si>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</si>
  <si>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</si>
  <si>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</si>
  <si>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</si>
  <si>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</si>
  <si>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</si>
  <si>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</si>
  <si>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</si>
  <si>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</si>
  <si>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</si>
  <si>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</si>
  <si>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</si>
  <si>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</si>
  <si>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</si>
  <si>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</si>
  <si>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</si>
  <si>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</si>
  <si>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</si>
  <si>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</si>
  <si>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</si>
  <si>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</si>
  <si>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</si>
  <si>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</si>
  <si>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</si>
  <si>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</si>
  <si>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</si>
  <si>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</si>
  <si>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</si>
  <si>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</si>
  <si>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</si>
  <si>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</si>
  <si>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</si>
  <si>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</si>
  <si>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</si>
  <si>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</si>
  <si>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</si>
  <si>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</si>
  <si>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</si>
  <si>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</si>
  <si>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</si>
  <si>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</si>
  <si>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</si>
  <si>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</si>
  <si>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</si>
  <si>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</si>
  <si>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</si>
  <si>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</si>
  <si>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</si>
  <si>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</si>
  <si>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</si>
  <si>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</si>
  <si>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</si>
  <si>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</si>
  <si>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</si>
  <si>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</si>
  <si>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</si>
  <si>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</si>
  <si>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</si>
  <si>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</si>
  <si>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</si>
  <si>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</si>
  <si>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</si>
  <si>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</si>
  <si>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</si>
  <si>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</si>
  <si>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</si>
  <si>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</si>
  <si>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</si>
  <si>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</si>
  <si>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</si>
  <si>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</si>
  <si>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</si>
  <si>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</si>
  <si>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</si>
  <si>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</si>
  <si>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</si>
  <si>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</si>
  <si>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</si>
  <si>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</si>
  <si>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</si>
  <si>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</si>
  <si>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</si>
  <si>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</si>
  <si>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</si>
  <si>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</si>
  <si>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</si>
  <si>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</si>
  <si>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</si>
  <si>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</si>
  <si>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</si>
  <si>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</si>
  <si>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</si>
  <si>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</si>
  <si>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</si>
  <si>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</si>
  <si>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</si>
  <si>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</si>
  <si>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</si>
  <si>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</si>
  <si>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</si>
  <si>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</si>
  <si>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</si>
  <si>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</si>
  <si>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</si>
  <si>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</si>
  <si>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</si>
  <si>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</si>
  <si>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</si>
  <si>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</si>
  <si>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</si>
  <si>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</si>
  <si>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</si>
  <si>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</si>
  <si>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</si>
  <si>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</si>
  <si>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</si>
  <si>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</si>
  <si>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</si>
  <si>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</si>
  <si>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</si>
  <si>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</si>
  <si>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</si>
  <si>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</si>
  <si>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</si>
  <si>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</si>
  <si>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</si>
  <si>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</si>
  <si>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</si>
  <si>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</si>
  <si>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</si>
  <si>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</si>
  <si>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</si>
  <si>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</si>
  <si>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</si>
  <si>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</si>
  <si>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</si>
  <si>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</si>
  <si>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</si>
  <si>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</si>
  <si>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</si>
  <si>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</si>
  <si>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</si>
  <si>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</si>
  <si>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</si>
  <si>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</si>
  <si>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</si>
  <si>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</si>
  <si>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</si>
  <si>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</si>
  <si>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</si>
  <si>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</si>
  <si>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</si>
  <si>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</si>
  <si>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</si>
  <si>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</si>
  <si>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</si>
  <si>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</si>
  <si>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</si>
  <si>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</si>
  <si>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</si>
  <si>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</si>
  <si>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</si>
  <si>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</si>
  <si>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</si>
  <si>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</si>
  <si>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</si>
  <si>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</si>
  <si>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</si>
  <si>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</si>
  <si>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</si>
  <si>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</si>
  <si>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</si>
  <si>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</si>
  <si>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</si>
  <si>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</si>
  <si>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</si>
  <si>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</si>
  <si>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</si>
  <si>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</si>
  <si>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</si>
  <si>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</si>
  <si>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</si>
  <si>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</si>
  <si>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</si>
  <si>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</si>
  <si>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</si>
  <si>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</si>
  <si>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</si>
  <si>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</si>
  <si>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</si>
  <si>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</si>
  <si>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</si>
  <si>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</si>
  <si>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</si>
  <si>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</si>
  <si>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</si>
  <si>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</si>
  <si>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</si>
  <si>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</si>
  <si>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</si>
  <si>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</si>
  <si>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</si>
  <si>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</si>
  <si>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</si>
  <si>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</si>
  <si>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</si>
  <si>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</si>
  <si>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</si>
  <si>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</si>
  <si>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</si>
  <si>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</si>
  <si>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</si>
  <si>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</si>
  <si>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</si>
  <si>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</si>
  <si>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</si>
  <si>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</si>
  <si>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</si>
  <si>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</si>
  <si>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</si>
  <si>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</si>
  <si>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</si>
  <si>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</si>
  <si>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</si>
  <si>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</si>
  <si>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</si>
  <si>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</si>
  <si>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</si>
  <si>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</si>
  <si>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</si>
  <si>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</si>
  <si>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</si>
  <si>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</si>
  <si>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</si>
  <si>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</si>
  <si>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</si>
  <si>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</si>
  <si>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</si>
  <si>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</si>
  <si>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</si>
  <si>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</si>
  <si>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</si>
  <si>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</si>
  <si>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</si>
  <si>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</si>
  <si>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</si>
  <si>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</si>
  <si>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</si>
  <si>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</si>
  <si>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</si>
  <si>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</si>
  <si>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</si>
  <si>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</si>
  <si>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</si>
  <si>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</si>
  <si>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</si>
  <si>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</si>
  <si>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</si>
  <si>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</si>
  <si>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</si>
  <si>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</si>
  <si>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</si>
  <si>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</si>
  <si>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</si>
  <si>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</si>
  <si>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</si>
  <si>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</si>
  <si>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</si>
  <si>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</si>
  <si>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</si>
  <si>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</si>
  <si>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</si>
  <si>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</si>
  <si>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</si>
  <si>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</si>
  <si>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</si>
  <si>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</si>
  <si>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</si>
  <si>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</si>
  <si>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</si>
  <si>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</si>
  <si>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</si>
  <si>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</si>
  <si>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</si>
  <si>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</si>
  <si>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</si>
  <si>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</si>
  <si>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</si>
  <si>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</si>
  <si>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</si>
  <si>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</si>
  <si>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</si>
  <si>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</si>
  <si>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</si>
  <si>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</si>
  <si>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</si>
  <si>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</si>
  <si>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</si>
  <si>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</si>
  <si>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</si>
  <si>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</si>
  <si>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</si>
  <si>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</si>
  <si>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</si>
  <si>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</si>
  <si>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</si>
  <si>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</si>
  <si>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</si>
  <si>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</si>
  <si>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</si>
  <si>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</si>
  <si>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</si>
  <si>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</si>
  <si>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</si>
  <si>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</si>
  <si>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</si>
  <si>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</si>
  <si>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</si>
  <si>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</si>
  <si>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</si>
  <si>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</si>
  <si>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</si>
  <si>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</si>
  <si>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</si>
  <si>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</si>
  <si>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</si>
  <si>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</si>
  <si>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</si>
  <si>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</si>
  <si>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</si>
  <si>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</si>
  <si>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Ninguna</t>
  </si>
  <si>
    <t>NC01-GAR-2017 - NC06-GAR-2019 
Se evidenció que, aunque el proceso ha venido desarrollando actividades para la actualización de los procedimientos, en el MPP los 16 procedimientos se encuentran desactualizados, lo que conlleva a que no se pueda evidenciar realmente las actividades que realiza el proceso SAD. Igualmente, no se ha realizado seguimiento a los formatos ya que desde 2014 no se ha adelantado ningún tipo de actualización.</t>
  </si>
  <si>
    <t>1. Es evidente que la Subdirección hasta el año 2017 (antes del Contrato 718 de 2017 para adquirir el nuevo software académico) contaba ya con un atraso de hasta 8 años en la actualización de sus procedimientos.
2. Con el Contrato 718 de 2017 para adquirir el nuevo software académico la Subdirección se proyectó actualizar sus procedimientos conforme a la nueva herramienta tecnológica en proceso de desarrollo, que debía ser finalizada y entregada a la Universidad en octubre de 2019.
3. El producto contratado en el contrato 718 de 2017 tuvo varias prórrogas para un total de 15 meses adicionales para la etapa de su desarrollo, por lo anterior, las pruebas en el sistema que permitieran trazar los procedimientos de la Subdirección solamente pudieran realizarse hasta el año 2021.
4. Demoras con la implementación de la facturación electrónica (a cargo de la Subdirección de Gestión de Sistemas de Información), algunas pruebas finales del sistema Class dependen de procesos que no han finalizado: Facturación electrónica, cierre de actas, firma digital, entre otros.</t>
  </si>
  <si>
    <t>Gestionar la actualización de cinco (5) procedimientos (creación, modificación o eliminación) del proceso de Gestión de Admisiones y Registro</t>
  </si>
  <si>
    <t>Revisar y actualizar los riesgos de corrupción, soborno, fraude, lavado de activos, seguridad de la información, gestión, fiscales y financiamiento del terrorismo de los procesos conforme a la política, lineamientos o guías establecidas para tal fin.</t>
  </si>
  <si>
    <t xml:space="preserve">Mapa de riesgos de corrupción actualizado </t>
  </si>
  <si>
    <t>Adelantar un análisis para identificar los riesgos específicos asociados al lavado de activos, financiación del terrorismo y proliferación de armas, incluyendo la evaluación del contexto de la universidad y los posibles puntos vulnerables.</t>
  </si>
  <si>
    <t>Análisis con la identificación de los riesgos</t>
  </si>
  <si>
    <t>Responder de forma oportuna, efectiva y de fondo las PQRSFD de los ciudadanos y las partes interesadas, remitidas a la SAD, dando cumplimiento al procedimiento PROGGU-003 Peticiones, quejas, reclamos, sugerencias, felicitaciones y denuncias.</t>
  </si>
  <si>
    <t>PQRSFD resueltas oportunamente</t>
  </si>
  <si>
    <t>Establecer acciones correctivas que puedan ser aplicadas en caso de detectar irregularidades, garantizando así que se actúe con prontitud para minimizar cualquier impacto negativo.</t>
  </si>
  <si>
    <t>acción correctiva establecida</t>
  </si>
  <si>
    <t>procedimientos actualizados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</si>
</sst>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8" fillId="0" borderId="1" xfId="0" applyFont="1" applyBorder="1" applyAlignment="1" applyProtection="1">
      <alignment vertical="center" wrapText="1"/>
    </xf>
    <xf numFmtId="9" fontId="20" fillId="0" borderId="1" xfId="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0" fontId="28" fillId="0" borderId="1" xfId="0" applyFont="1" applyBorder="1" applyAlignment="1" applyProtection="1">
      <alignment vertical="center" wrapText="1"/>
      <protection locked="0"/>
    </xf>
    <xf numFmtId="14" fontId="17" fillId="0" borderId="1" xfId="0" applyNumberFormat="1" applyFont="1" applyFill="1" applyBorder="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70</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6" t="s">
        <v>72</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6" t="s">
        <v>114</v>
      </c>
      <c r="I9" s="87"/>
      <c r="J9" s="87"/>
      <c r="K9" s="87"/>
      <c r="L9" s="87"/>
      <c r="M9" s="88"/>
      <c r="N9" s="86" t="s">
        <v>115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76</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69</v>
      </c>
      <c r="E15" s="3" t="s">
        <v>65</v>
      </c>
      <c r="F15" s="5" t="s">
        <v>65</v>
      </c>
      <c r="G15" s="29"/>
      <c r="H15" s="86"/>
      <c r="I15" s="87"/>
      <c r="J15" s="87"/>
      <c r="K15" s="87"/>
      <c r="L15" s="87"/>
      <c r="M15" s="88"/>
      <c r="N15" s="86"/>
      <c r="O15" s="87"/>
      <c r="P15" s="87"/>
      <c r="Q15" s="87"/>
      <c r="R15" s="87"/>
    </row>
    <row r="16" spans="1:18" ht="19.5" customHeight="1" x14ac:dyDescent="0.25">
      <c r="A16" s="11"/>
      <c r="B16" s="98"/>
      <c r="C16" s="44" t="s">
        <v>67</v>
      </c>
      <c r="D16" s="43"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5" t="s">
        <v>65</v>
      </c>
      <c r="F17" s="46"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A10" zoomScaleSheetLayoutView="100" workbookViewId="0">
      <selection activeCell="E12" sqref="E12"/>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47.42578125" style="84" customWidth="1"/>
    <col min="7" max="7" width="40.2851562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28" t="s">
        <v>116</v>
      </c>
      <c r="P1" s="129"/>
      <c r="Q1" s="129"/>
      <c r="R1" s="129"/>
      <c r="S1" s="130"/>
    </row>
    <row r="2" spans="1:19" ht="28.5" customHeight="1" x14ac:dyDescent="0.25">
      <c r="A2" s="120"/>
      <c r="B2" s="120"/>
      <c r="C2" s="120"/>
      <c r="D2" s="108" t="s">
        <v>32</v>
      </c>
      <c r="E2" s="109"/>
      <c r="F2" s="109"/>
      <c r="G2" s="109"/>
      <c r="H2" s="109"/>
      <c r="I2" s="109"/>
      <c r="J2" s="109"/>
      <c r="K2" s="109"/>
      <c r="L2" s="109"/>
      <c r="M2" s="109"/>
      <c r="N2" s="110"/>
      <c r="O2" s="128" t="s">
        <v>175</v>
      </c>
      <c r="P2" s="129"/>
      <c r="Q2" s="129"/>
      <c r="R2" s="129"/>
      <c r="S2" s="130"/>
    </row>
    <row r="3" spans="1:19" ht="22.5" customHeight="1" x14ac:dyDescent="0.25">
      <c r="A3" s="120"/>
      <c r="B3" s="120"/>
      <c r="C3" s="120"/>
      <c r="D3" s="111"/>
      <c r="E3" s="112"/>
      <c r="F3" s="112"/>
      <c r="G3" s="112"/>
      <c r="H3" s="112"/>
      <c r="I3" s="112"/>
      <c r="J3" s="112"/>
      <c r="K3" s="112"/>
      <c r="L3" s="112"/>
      <c r="M3" s="112"/>
      <c r="N3" s="113"/>
      <c r="O3" s="128" t="s">
        <v>176</v>
      </c>
      <c r="P3" s="129"/>
      <c r="Q3" s="129"/>
      <c r="R3" s="129"/>
      <c r="S3" s="130"/>
    </row>
    <row r="4" spans="1:19" ht="24" customHeight="1" x14ac:dyDescent="0.25">
      <c r="A4" s="116" t="s">
        <v>248</v>
      </c>
      <c r="B4" s="116"/>
      <c r="C4" s="116"/>
      <c r="D4" s="116"/>
      <c r="E4" s="116"/>
      <c r="F4" s="116"/>
      <c r="G4" s="116"/>
      <c r="H4" s="116"/>
      <c r="I4" s="116"/>
      <c r="J4" s="116"/>
      <c r="K4" s="116"/>
      <c r="L4" s="116"/>
      <c r="M4" s="116"/>
      <c r="N4" s="116"/>
      <c r="O4" s="116"/>
      <c r="P4" s="116"/>
      <c r="Q4" s="116"/>
      <c r="R4" s="116"/>
      <c r="S4" s="11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7" t="s">
        <v>127</v>
      </c>
      <c r="B6" s="115" t="s">
        <v>5</v>
      </c>
      <c r="C6" s="115"/>
      <c r="D6" s="115"/>
      <c r="E6" s="115"/>
      <c r="F6" s="115"/>
      <c r="G6" s="131" t="s">
        <v>60</v>
      </c>
      <c r="H6" s="131"/>
      <c r="I6" s="131"/>
      <c r="J6" s="131"/>
      <c r="K6" s="131"/>
      <c r="L6" s="131"/>
      <c r="M6" s="131"/>
      <c r="N6" s="131"/>
      <c r="O6" s="125" t="s">
        <v>61</v>
      </c>
      <c r="P6" s="126"/>
      <c r="Q6" s="126"/>
      <c r="R6" s="126"/>
      <c r="S6" s="127"/>
    </row>
    <row r="7" spans="1:19" s="2" customFormat="1" ht="25.5" customHeight="1" x14ac:dyDescent="0.25">
      <c r="A7" s="107"/>
      <c r="B7" s="117" t="s">
        <v>0</v>
      </c>
      <c r="C7" s="117" t="s">
        <v>1</v>
      </c>
      <c r="D7" s="117" t="s">
        <v>2</v>
      </c>
      <c r="E7" s="121" t="s">
        <v>250</v>
      </c>
      <c r="F7" s="121" t="s">
        <v>174</v>
      </c>
      <c r="G7" s="114" t="s">
        <v>173</v>
      </c>
      <c r="H7" s="114" t="s">
        <v>117</v>
      </c>
      <c r="I7" s="114" t="s">
        <v>118</v>
      </c>
      <c r="J7" s="114" t="s">
        <v>33</v>
      </c>
      <c r="K7" s="114"/>
      <c r="L7" s="114" t="s">
        <v>124</v>
      </c>
      <c r="M7" s="114" t="s">
        <v>172</v>
      </c>
      <c r="N7" s="114" t="s">
        <v>34</v>
      </c>
      <c r="O7" s="118" t="s">
        <v>119</v>
      </c>
      <c r="P7" s="118" t="s">
        <v>120</v>
      </c>
      <c r="Q7" s="118" t="s">
        <v>6</v>
      </c>
      <c r="R7" s="119" t="s">
        <v>247</v>
      </c>
      <c r="S7" s="118" t="s">
        <v>62</v>
      </c>
    </row>
    <row r="8" spans="1:19" ht="22.5" customHeight="1" x14ac:dyDescent="0.25">
      <c r="A8" s="107"/>
      <c r="B8" s="117"/>
      <c r="C8" s="117"/>
      <c r="D8" s="117"/>
      <c r="E8" s="121"/>
      <c r="F8" s="121"/>
      <c r="G8" s="114"/>
      <c r="H8" s="114"/>
      <c r="I8" s="114"/>
      <c r="J8" s="62" t="s">
        <v>3</v>
      </c>
      <c r="K8" s="62" t="s">
        <v>4</v>
      </c>
      <c r="L8" s="114"/>
      <c r="M8" s="114"/>
      <c r="N8" s="114"/>
      <c r="O8" s="118"/>
      <c r="P8" s="118"/>
      <c r="Q8" s="118"/>
      <c r="R8" s="119"/>
      <c r="S8" s="118"/>
    </row>
    <row r="9" spans="1:19" ht="280.5" x14ac:dyDescent="0.25">
      <c r="A9" s="77" t="s">
        <v>298</v>
      </c>
      <c r="B9" s="77" t="s">
        <v>28</v>
      </c>
      <c r="C9" s="77" t="s">
        <v>89</v>
      </c>
      <c r="D9" s="77" t="s">
        <v>92</v>
      </c>
      <c r="E9" s="77" t="s">
        <v>433</v>
      </c>
      <c r="F9" s="77" t="s">
        <v>434</v>
      </c>
      <c r="G9" s="77" t="s">
        <v>435</v>
      </c>
      <c r="H9" s="78">
        <v>5</v>
      </c>
      <c r="I9" s="79" t="s">
        <v>444</v>
      </c>
      <c r="J9" s="79">
        <v>45679</v>
      </c>
      <c r="K9" s="79">
        <v>45868</v>
      </c>
      <c r="L9" s="80" t="s">
        <v>125</v>
      </c>
      <c r="M9" s="77" t="s">
        <v>15</v>
      </c>
      <c r="N9" s="55" t="s">
        <v>432</v>
      </c>
      <c r="O9" s="56"/>
      <c r="P9" s="58">
        <f t="shared" ref="P9:P74" si="0">IF((O9/H9)&gt;100%,100%,(O9/H9))</f>
        <v>0</v>
      </c>
      <c r="Q9" s="55"/>
      <c r="R9" s="57"/>
      <c r="S9" s="55"/>
    </row>
    <row r="10" spans="1:19" ht="63.75" x14ac:dyDescent="0.25">
      <c r="A10" s="77" t="s">
        <v>298</v>
      </c>
      <c r="B10" s="77" t="s">
        <v>29</v>
      </c>
      <c r="C10" s="77" t="s">
        <v>331</v>
      </c>
      <c r="D10" s="77" t="s">
        <v>356</v>
      </c>
      <c r="E10" s="77" t="s">
        <v>360</v>
      </c>
      <c r="F10" s="77" t="s">
        <v>372</v>
      </c>
      <c r="G10" s="77" t="s">
        <v>436</v>
      </c>
      <c r="H10" s="78">
        <v>1</v>
      </c>
      <c r="I10" s="77" t="s">
        <v>437</v>
      </c>
      <c r="J10" s="79">
        <v>45679</v>
      </c>
      <c r="K10" s="79">
        <v>46003</v>
      </c>
      <c r="L10" s="80" t="s">
        <v>125</v>
      </c>
      <c r="M10" s="77" t="s">
        <v>15</v>
      </c>
      <c r="N10" s="55" t="s">
        <v>432</v>
      </c>
      <c r="O10" s="56"/>
      <c r="P10" s="58">
        <f t="shared" si="0"/>
        <v>0</v>
      </c>
      <c r="Q10" s="55"/>
      <c r="R10" s="57"/>
      <c r="S10" s="55"/>
    </row>
    <row r="11" spans="1:19" ht="63.75" x14ac:dyDescent="0.25">
      <c r="A11" s="77" t="s">
        <v>298</v>
      </c>
      <c r="B11" s="77" t="s">
        <v>29</v>
      </c>
      <c r="C11" s="77" t="s">
        <v>331</v>
      </c>
      <c r="D11" s="77" t="s">
        <v>356</v>
      </c>
      <c r="E11" s="77" t="s">
        <v>362</v>
      </c>
      <c r="F11" s="77" t="s">
        <v>390</v>
      </c>
      <c r="G11" s="77" t="s">
        <v>438</v>
      </c>
      <c r="H11" s="78">
        <v>1</v>
      </c>
      <c r="I11" s="77" t="s">
        <v>439</v>
      </c>
      <c r="J11" s="79">
        <v>45679</v>
      </c>
      <c r="K11" s="79">
        <v>46003</v>
      </c>
      <c r="L11" s="80" t="s">
        <v>125</v>
      </c>
      <c r="M11" s="77" t="s">
        <v>15</v>
      </c>
      <c r="N11" s="55" t="s">
        <v>432</v>
      </c>
      <c r="O11" s="56"/>
      <c r="P11" s="58">
        <f t="shared" si="0"/>
        <v>0</v>
      </c>
      <c r="Q11" s="55"/>
      <c r="R11" s="57"/>
      <c r="S11" s="55"/>
    </row>
    <row r="12" spans="1:19" s="48" customFormat="1" ht="63.75" x14ac:dyDescent="0.25">
      <c r="A12" s="77" t="s">
        <v>298</v>
      </c>
      <c r="B12" s="77" t="s">
        <v>29</v>
      </c>
      <c r="C12" s="77" t="s">
        <v>331</v>
      </c>
      <c r="D12" s="77" t="s">
        <v>356</v>
      </c>
      <c r="E12" s="77" t="s">
        <v>362</v>
      </c>
      <c r="F12" s="77" t="s">
        <v>394</v>
      </c>
      <c r="G12" s="81" t="s">
        <v>440</v>
      </c>
      <c r="H12" s="82">
        <v>1</v>
      </c>
      <c r="I12" s="79" t="s">
        <v>441</v>
      </c>
      <c r="J12" s="79">
        <v>45679</v>
      </c>
      <c r="K12" s="79">
        <v>46003</v>
      </c>
      <c r="L12" s="80" t="s">
        <v>125</v>
      </c>
      <c r="M12" s="77" t="s">
        <v>15</v>
      </c>
      <c r="N12" s="55" t="s">
        <v>432</v>
      </c>
      <c r="O12" s="56"/>
      <c r="P12" s="58">
        <f t="shared" si="0"/>
        <v>0</v>
      </c>
      <c r="Q12" s="55"/>
      <c r="R12" s="57"/>
      <c r="S12" s="55"/>
    </row>
    <row r="13" spans="1:19" s="48" customFormat="1" ht="51" x14ac:dyDescent="0.25">
      <c r="A13" s="77" t="s">
        <v>298</v>
      </c>
      <c r="B13" s="77" t="s">
        <v>29</v>
      </c>
      <c r="C13" s="77" t="s">
        <v>331</v>
      </c>
      <c r="D13" s="77" t="s">
        <v>356</v>
      </c>
      <c r="E13" s="77" t="s">
        <v>362</v>
      </c>
      <c r="F13" s="77" t="s">
        <v>396</v>
      </c>
      <c r="G13" s="77" t="s">
        <v>442</v>
      </c>
      <c r="H13" s="78">
        <v>1</v>
      </c>
      <c r="I13" s="81" t="s">
        <v>443</v>
      </c>
      <c r="J13" s="79">
        <v>45679</v>
      </c>
      <c r="K13" s="79">
        <v>46003</v>
      </c>
      <c r="L13" s="80" t="s">
        <v>125</v>
      </c>
      <c r="M13" s="77" t="s">
        <v>15</v>
      </c>
      <c r="N13" s="55" t="s">
        <v>432</v>
      </c>
      <c r="O13" s="56"/>
      <c r="P13" s="58">
        <f t="shared" si="0"/>
        <v>0</v>
      </c>
      <c r="Q13" s="55"/>
      <c r="R13" s="57"/>
      <c r="S13" s="55"/>
    </row>
    <row r="14" spans="1:19" ht="20.25" x14ac:dyDescent="0.25">
      <c r="A14" s="55"/>
      <c r="B14" s="55"/>
      <c r="C14" s="55"/>
      <c r="D14" s="55"/>
      <c r="E14" s="55"/>
      <c r="F14" s="55"/>
      <c r="G14" s="135"/>
      <c r="H14" s="56"/>
      <c r="I14" s="55"/>
      <c r="J14" s="57"/>
      <c r="K14" s="136"/>
      <c r="L14" s="74"/>
      <c r="M14" s="75"/>
      <c r="N14" s="55"/>
      <c r="O14" s="55"/>
      <c r="P14" s="58" t="e">
        <f t="shared" si="0"/>
        <v>#DIV/0!</v>
      </c>
      <c r="Q14" s="55"/>
      <c r="R14" s="57"/>
      <c r="S14" s="55"/>
    </row>
    <row r="15" spans="1:19" ht="20.25" x14ac:dyDescent="0.25">
      <c r="A15" s="55"/>
      <c r="B15" s="55"/>
      <c r="C15" s="55"/>
      <c r="D15" s="55"/>
      <c r="E15" s="55"/>
      <c r="F15" s="55"/>
      <c r="G15" s="72"/>
      <c r="H15" s="56"/>
      <c r="I15" s="57"/>
      <c r="J15" s="57"/>
      <c r="K15" s="57"/>
      <c r="L15" s="74"/>
      <c r="M15" s="75"/>
      <c r="N15" s="55"/>
      <c r="O15" s="55"/>
      <c r="P15" s="58" t="e">
        <f t="shared" si="0"/>
        <v>#DIV/0!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37"/>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37"/>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38"/>
      <c r="K21" s="138"/>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137"/>
      <c r="K29" s="137"/>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mCwDK1dIQlo+WxwR3wMpfh6w3wKNOPGQEDGCfr8qqEGxGA2qUZ+JhcGY4CGew5/WOQSkTjkjbJjzERpvWKxPog==" saltValue="s47c+w4TMow4Wnpy01uPsw=="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2" t="s">
        <v>27</v>
      </c>
      <c r="B2" s="49" t="s">
        <v>108</v>
      </c>
      <c r="C2" s="134" t="s">
        <v>77</v>
      </c>
      <c r="D2" s="134"/>
      <c r="E2" s="134"/>
      <c r="F2" s="134"/>
    </row>
    <row r="3" spans="1:36" ht="27.75" customHeight="1" x14ac:dyDescent="0.25">
      <c r="A3" s="132"/>
      <c r="B3" s="132" t="s">
        <v>79</v>
      </c>
      <c r="C3" s="132" t="s">
        <v>78</v>
      </c>
      <c r="D3" s="132" t="s">
        <v>2</v>
      </c>
      <c r="E3" s="132" t="s">
        <v>354</v>
      </c>
      <c r="F3" s="132" t="s">
        <v>249</v>
      </c>
      <c r="G3" s="132" t="s">
        <v>141</v>
      </c>
      <c r="H3" s="132" t="s">
        <v>28</v>
      </c>
      <c r="I3" s="132" t="s">
        <v>80</v>
      </c>
      <c r="J3" s="132" t="s">
        <v>81</v>
      </c>
      <c r="K3" s="132" t="s">
        <v>88</v>
      </c>
      <c r="L3" s="132" t="s">
        <v>89</v>
      </c>
      <c r="M3" s="132" t="s">
        <v>82</v>
      </c>
      <c r="N3" s="132" t="s">
        <v>83</v>
      </c>
      <c r="O3" s="132" t="s">
        <v>84</v>
      </c>
      <c r="P3" s="132" t="s">
        <v>85</v>
      </c>
      <c r="Q3" s="132" t="s">
        <v>86</v>
      </c>
      <c r="R3" s="132" t="s">
        <v>87</v>
      </c>
      <c r="S3" s="132" t="s">
        <v>29</v>
      </c>
      <c r="T3" s="132" t="s">
        <v>355</v>
      </c>
      <c r="U3" s="132" t="s">
        <v>356</v>
      </c>
      <c r="W3" s="132" t="s">
        <v>357</v>
      </c>
      <c r="Y3" s="132" t="s">
        <v>358</v>
      </c>
      <c r="AA3" s="132" t="s">
        <v>359</v>
      </c>
      <c r="AC3" s="132" t="s">
        <v>101</v>
      </c>
      <c r="AE3" s="132" t="s">
        <v>100</v>
      </c>
      <c r="AF3" s="132" t="s">
        <v>99</v>
      </c>
      <c r="AH3" s="132" t="s">
        <v>109</v>
      </c>
      <c r="AI3" s="132" t="s">
        <v>123</v>
      </c>
      <c r="AJ3" s="133" t="s">
        <v>132</v>
      </c>
    </row>
    <row r="4" spans="1:36" ht="30" customHeight="1" x14ac:dyDescent="0.25">
      <c r="A4" s="132"/>
      <c r="B4" s="132"/>
      <c r="C4" s="132"/>
      <c r="D4" s="132"/>
      <c r="E4" s="132"/>
      <c r="F4" s="132"/>
      <c r="G4" s="132"/>
      <c r="H4" s="132"/>
      <c r="I4" s="132"/>
      <c r="J4" s="132"/>
      <c r="K4" s="132"/>
      <c r="L4" s="132"/>
      <c r="M4" s="132"/>
      <c r="N4" s="132"/>
      <c r="O4" s="132"/>
      <c r="P4" s="132"/>
      <c r="Q4" s="132"/>
      <c r="R4" s="132"/>
      <c r="S4" s="132"/>
      <c r="T4" s="132"/>
      <c r="U4" s="132"/>
      <c r="W4" s="132"/>
      <c r="Y4" s="132"/>
      <c r="AA4" s="132"/>
      <c r="AC4" s="132"/>
      <c r="AE4" s="132"/>
      <c r="AF4" s="132"/>
      <c r="AH4" s="132"/>
      <c r="AI4" s="132"/>
      <c r="AJ4" s="133"/>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2025-01-31T15:42:19Z</dcterms:modified>
</cp:coreProperties>
</file>