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28DDAD01-3228-4B2F-A9C9-3CDE50EE4A66}"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'FOR-PES-006'!$A$8:$S$877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7" i="1" l="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<sst xmlns="http://schemas.openxmlformats.org/spreadsheetml/2006/main" count="927" uniqueCount="732">
  <si>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</si>
  <si>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</si>
  <si>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</si>
  <si>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</si>
  <si>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</si>
  <si>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</si>
  <si>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</si>
  <si>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</si>
  <si>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</si>
  <si>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</si>
  <si>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</si>
  <si>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</si>
  <si>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</si>
  <si>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</si>
  <si>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</si>
  <si>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</si>
  <si>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</si>
  <si>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</si>
  <si>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</si>
  <si>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</si>
  <si>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</si>
  <si>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</si>
  <si>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</si>
  <si>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</si>
  <si>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</si>
  <si>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</si>
  <si>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</si>
  <si>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</si>
  <si>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</si>
  <si>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</si>
  <si>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</si>
  <si>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</si>
  <si>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</si>
  <si>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</si>
  <si>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</si>
  <si>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</si>
  <si>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</si>
  <si>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</si>
  <si>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</si>
  <si>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</si>
  <si>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</si>
  <si>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</si>
  <si>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</si>
  <si>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</si>
  <si>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</si>
  <si>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</si>
  <si>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</si>
  <si>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</si>
  <si>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</si>
  <si>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</si>
  <si>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</si>
  <si>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</si>
  <si>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</si>
  <si>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</si>
  <si>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</si>
  <si>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</si>
  <si>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</si>
  <si>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</si>
  <si>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</si>
  <si>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</si>
  <si>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</si>
  <si>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</si>
  <si>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</si>
  <si>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</si>
  <si>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</si>
  <si>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</si>
  <si>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</si>
  <si>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</si>
  <si>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</si>
  <si>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</si>
  <si>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</si>
  <si>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</si>
  <si>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</si>
  <si>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</si>
  <si>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</si>
  <si>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</si>
  <si>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</si>
  <si>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</si>
  <si>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</si>
  <si>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</si>
  <si>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</si>
  <si>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</si>
  <si>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</si>
  <si>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</si>
  <si>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</si>
  <si>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</si>
  <si>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</si>
  <si>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</si>
  <si>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</si>
  <si>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</si>
  <si>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</si>
  <si>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</si>
  <si>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</si>
  <si>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</si>
  <si>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</si>
  <si>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</si>
  <si>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</si>
  <si>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</si>
  <si>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</si>
  <si>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</si>
  <si>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</si>
  <si>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</si>
  <si>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</si>
  <si>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</si>
  <si>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</si>
  <si>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</si>
  <si>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</si>
  <si>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</si>
  <si>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</si>
  <si>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</si>
  <si>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</si>
  <si>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</si>
  <si>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</si>
  <si>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</si>
  <si>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</si>
  <si>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</si>
  <si>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</si>
  <si>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</si>
  <si>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</si>
  <si>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</si>
  <si>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</si>
  <si>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</si>
  <si>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</si>
  <si>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</si>
  <si>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</si>
  <si>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</si>
  <si>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</si>
  <si>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</si>
  <si>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</si>
  <si>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</si>
  <si>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</si>
  <si>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</si>
  <si>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</si>
  <si>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</si>
  <si>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</si>
  <si>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</si>
  <si>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</si>
  <si>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</si>
  <si>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</si>
  <si>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</si>
  <si>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</si>
  <si>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</si>
  <si>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</si>
  <si>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</si>
  <si>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</si>
  <si>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</si>
  <si>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</si>
  <si>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</si>
  <si>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</si>
  <si>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</si>
  <si>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</si>
  <si>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</si>
  <si>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</si>
  <si>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</si>
  <si>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</si>
  <si>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</si>
  <si>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</si>
  <si>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</si>
  <si>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</si>
  <si>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</si>
  <si>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</si>
  <si>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</si>
  <si>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</si>
  <si>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</si>
  <si>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</si>
  <si>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</si>
  <si>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</si>
  <si>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</si>
  <si>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</si>
  <si>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</si>
  <si>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</si>
  <si>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</si>
  <si>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</si>
  <si>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</si>
  <si>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</si>
  <si>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</si>
  <si>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</si>
  <si>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</si>
  <si>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</si>
  <si>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</si>
  <si>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</si>
  <si>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</si>
  <si>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</si>
  <si>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</si>
  <si>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</si>
  <si>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</si>
  <si>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</si>
  <si>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</si>
  <si>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</si>
  <si>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</si>
  <si>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</si>
  <si>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</si>
  <si>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</si>
  <si>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</si>
  <si>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</si>
  <si>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</si>
  <si>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</si>
  <si>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</si>
  <si>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</si>
  <si>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</si>
  <si>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</si>
  <si>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</si>
  <si>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</si>
  <si>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</si>
  <si>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</si>
  <si>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</si>
  <si>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</si>
  <si>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</si>
  <si>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</si>
  <si>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</si>
  <si>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</si>
  <si>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</si>
  <si>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</si>
  <si>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</si>
  <si>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</si>
  <si>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</si>
  <si>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</si>
  <si>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</si>
  <si>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</si>
  <si>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</si>
  <si>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</si>
  <si>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</si>
  <si>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</si>
  <si>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</si>
  <si>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</si>
  <si>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</si>
  <si>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</si>
  <si>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</si>
  <si>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</si>
  <si>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</si>
  <si>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</si>
  <si>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</si>
  <si>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</si>
  <si>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</si>
  <si>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</si>
  <si>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</si>
  <si>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</si>
  <si>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</si>
  <si>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</si>
  <si>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</si>
  <si>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</si>
  <si>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</si>
  <si>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</si>
  <si>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</si>
  <si>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</si>
  <si>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</si>
  <si>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</si>
  <si>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</si>
  <si>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</si>
  <si>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</si>
  <si>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</si>
  <si>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</si>
  <si>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</si>
  <si>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</si>
  <si>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</si>
  <si>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</si>
  <si>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</si>
  <si>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</si>
  <si>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</si>
  <si>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</si>
  <si>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</si>
  <si>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</si>
  <si>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</si>
  <si>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</si>
  <si>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</si>
  <si>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</si>
  <si>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</si>
  <si>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</si>
  <si>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</si>
  <si>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</si>
  <si>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</si>
  <si>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</si>
  <si>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</si>
  <si>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</si>
  <si>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</si>
  <si>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</si>
  <si>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</si>
  <si>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</si>
  <si>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</si>
  <si>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</si>
  <si>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</si>
  <si>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</si>
  <si>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</si>
  <si>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</si>
  <si>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</si>
  <si>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</si>
  <si>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</si>
  <si>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</si>
  <si>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</si>
  <si>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</si>
  <si>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</si>
  <si>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</si>
  <si>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</si>
  <si>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</si>
  <si>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</si>
  <si>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</si>
  <si>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</si>
  <si>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</si>
  <si>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</si>
  <si>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</si>
  <si>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</si>
  <si>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</si>
  <si>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</si>
  <si>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</si>
  <si>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</si>
  <si>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</si>
  <si>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</si>
  <si>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</si>
  <si>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</si>
  <si>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</si>
  <si>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</si>
  <si>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</si>
  <si>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</si>
  <si>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</si>
  <si>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</si>
  <si>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</si>
  <si>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</si>
  <si>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</si>
  <si>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</si>
  <si>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</si>
  <si>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</si>
  <si>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</si>
  <si>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</si>
  <si>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</si>
  <si>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</si>
  <si>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</si>
  <si>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</si>
  <si>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</si>
  <si>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</si>
  <si>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</si>
  <si>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</si>
  <si>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</si>
  <si>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</si>
  <si>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</si>
  <si>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</si>
  <si>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</si>
  <si>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</si>
  <si>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</si>
  <si>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</si>
  <si>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</si>
  <si>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</si>
  <si>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</si>
  <si>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</si>
  <si>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</si>
  <si>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</si>
  <si>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</si>
  <si>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</si>
  <si>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</si>
  <si>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</si>
  <si>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</si>
  <si>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</si>
  <si>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</si>
  <si>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</si>
  <si>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</si>
  <si>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</si>
  <si>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</si>
  <si>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</si>
  <si>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</si>
  <si>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</si>
  <si>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</si>
  <si>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</si>
  <si>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</si>
  <si>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</si>
  <si>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</si>
  <si>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</si>
  <si>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</si>
  <si>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</si>
  <si>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</si>
  <si>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</si>
  <si>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</si>
  <si>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</si>
  <si>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</si>
  <si>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</si>
  <si>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</si>
  <si>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</si>
  <si>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</si>
  <si>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</si>
  <si>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</si>
  <si>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</si>
  <si>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</si>
  <si>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</si>
  <si>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</si>
  <si>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</si>
  <si>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</si>
  <si>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</si>
  <si>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</si>
  <si>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</si>
  <si>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</si>
  <si>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</si>
  <si>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</si>
  <si>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</si>
  <si>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</si>
  <si>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</si>
  <si>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</si>
  <si>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</si>
  <si>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</si>
  <si>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</si>
  <si>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</si>
  <si>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</si>
  <si>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</si>
  <si>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</si>
  <si>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</si>
  <si>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</si>
  <si>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</si>
  <si>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</si>
  <si>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</si>
  <si>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</si>
  <si>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</si>
  <si>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</si>
  <si>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</si>
  <si>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</si>
  <si>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</si>
  <si>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</si>
  <si>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</si>
  <si>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</si>
  <si>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</si>
  <si>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</si>
  <si>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</si>
  <si>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</si>
  <si>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</si>
  <si>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</si>
  <si>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</si>
  <si>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</si>
  <si>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</si>
  <si>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</si>
  <si>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</si>
  <si>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</si>
  <si>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</si>
  <si>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</si>
  <si>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</si>
  <si>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</si>
  <si>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</si>
  <si>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</si>
  <si>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</si>
  <si>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</si>
  <si>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</si>
  <si>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</si>
  <si>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</si>
  <si>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</si>
  <si>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</si>
  <si>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</si>
  <si>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</si>
  <si>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</si>
  <si>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</si>
  <si>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</si>
  <si>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</si>
  <si>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</si>
  <si>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</si>
  <si>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</si>
  <si>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</si>
  <si>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</si>
  <si>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</si>
  <si>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</si>
  <si>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</si>
  <si>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</si>
  <si>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</si>
  <si>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</si>
  <si>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</si>
  <si>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</si>
  <si>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</si>
  <si>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</si>
  <si>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</si>
  <si>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</si>
  <si>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</si>
  <si>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</si>
  <si>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</si>
  <si>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</si>
  <si>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</si>
  <si>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</si>
  <si>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</si>
  <si>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</si>
  <si>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</si>
  <si>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</si>
  <si>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</si>
  <si>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</si>
  <si>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</si>
  <si>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</si>
  <si>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</si>
  <si>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</si>
  <si>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</si>
  <si>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</si>
  <si>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</si>
  <si>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</si>
  <si>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</si>
  <si>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</si>
  <si>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</si>
  <si>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</si>
  <si>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</si>
  <si>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</si>
  <si>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</si>
  <si>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</si>
  <si>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</si>
  <si>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</si>
  <si>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</si>
  <si>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</si>
  <si>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</si>
  <si>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</si>
  <si>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</si>
  <si>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</si>
  <si>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</si>
  <si>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</si>
  <si>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</si>
  <si>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</si>
  <si>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</si>
  <si>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</si>
  <si>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</si>
  <si>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</si>
  <si>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</si>
  <si>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</si>
  <si>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</si>
  <si>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</si>
  <si>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</si>
  <si>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</si>
  <si>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</si>
  <si>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</si>
  <si>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</si>
  <si>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</si>
  <si>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</si>
  <si>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</si>
  <si>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</si>
  <si>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</si>
  <si>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</si>
  <si>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</si>
  <si>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</si>
  <si>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</si>
  <si>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</si>
  <si>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</si>
  <si>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</si>
  <si>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</si>
  <si>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</si>
  <si>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</si>
  <si>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</si>
  <si>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</si>
  <si>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</si>
  <si>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</si>
  <si>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</si>
  <si>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</si>
  <si>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</si>
  <si>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</si>
  <si>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</si>
  <si>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</si>
  <si>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</si>
  <si>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</si>
  <si>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</si>
  <si>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</si>
  <si>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</si>
  <si>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</si>
  <si>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</si>
  <si>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</si>
  <si>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</si>
  <si>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</si>
  <si>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</si>
  <si>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</si>
  <si>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</si>
  <si>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</si>
  <si>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</si>
  <si>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</si>
  <si>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</si>
  <si>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</si>
  <si>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</si>
  <si>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</si>
  <si>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</si>
  <si>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</si>
  <si>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</si>
  <si>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</si>
  <si>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</si>
  <si>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</si>
  <si>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</si>
  <si>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</si>
  <si>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</si>
  <si>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</si>
  <si>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</si>
  <si>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</si>
  <si>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</si>
  <si>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</si>
  <si>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</si>
  <si>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</si>
  <si>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</si>
  <si>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</si>
  <si>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</si>
  <si>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</si>
  <si>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</si>
  <si>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</si>
  <si>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</si>
  <si>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</si>
  <si>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</si>
  <si>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</si>
  <si>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</si>
  <si>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</si>
  <si>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</si>
  <si>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</si>
  <si>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</si>
  <si>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</si>
  <si>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</si>
  <si>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</si>
  <si>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</si>
  <si>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</si>
  <si>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</si>
  <si>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</si>
  <si>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</si>
  <si>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</si>
  <si>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</si>
  <si>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</si>
  <si>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</si>
  <si>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</si>
  <si>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</si>
  <si>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</si>
  <si>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</si>
  <si>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</si>
  <si>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</si>
  <si>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</si>
  <si>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</si>
  <si>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</si>
  <si>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</si>
  <si>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</si>
  <si>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</si>
  <si>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</si>
  <si>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</si>
  <si>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</si>
  <si>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</si>
  <si>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</si>
  <si>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</si>
  <si>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</si>
  <si>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</si>
  <si>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</si>
  <si>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</si>
  <si>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</si>
  <si>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</si>
  <si>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</si>
  <si>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</si>
  <si>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</si>
  <si>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</si>
  <si>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</si>
  <si>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</si>
  <si>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</si>
  <si>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</si>
  <si>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</si>
  <si>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</si>
  <si>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</si>
  <si>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</si>
  <si>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</si>
  <si>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</si>
  <si>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</si>
  <si>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</si>
  <si>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</si>
  <si>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</si>
  <si>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</si>
  <si>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</si>
  <si>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</si>
  <si>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</si>
  <si>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</si>
  <si>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</si>
  <si>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</si>
  <si>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</si>
  <si>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</si>
  <si>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</si>
  <si>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</si>
  <si>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</si>
  <si>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</si>
  <si>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</si>
  <si>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</si>
  <si>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</si>
  <si>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</si>
  <si>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</si>
  <si>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</si>
  <si>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</si>
  <si>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</si>
  <si>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</si>
  <si>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</si>
  <si>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</si>
  <si>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</si>
  <si>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</si>
  <si>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</si>
  <si>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</si>
  <si>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</si>
  <si>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</si>
  <si>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</si>
  <si>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</si>
  <si>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</si>
  <si>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</si>
  <si>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</si>
  <si>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</si>
  <si>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</si>
  <si>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</si>
  <si>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</si>
  <si>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</si>
  <si>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</si>
  <si>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</si>
  <si>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 xml:space="preserve">Mantener el promedio de Capacitaciones  frente al año anterior (300) </t>
  </si>
  <si>
    <t>Capacitaciones Realizadas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</si>
  <si>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</si>
  <si>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</si>
  <si>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</si>
  <si>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</si>
  <si>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</si>
  <si>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</si>
  <si>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</si>
  <si>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</si>
  <si>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</si>
  <si>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</si>
  <si>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</si>
  <si>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</si>
  <si>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</si>
  <si>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</si>
  <si>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t>
  </si>
  <si>
    <t>reporte realizado</t>
  </si>
  <si>
    <t>Adquirir el acceso mediante suscripción a la Plataforma de Repositorio Institucional UPN mediante la suscripción de Contrato.</t>
  </si>
  <si>
    <t>Adquirir el acceso al sistema web que permita la administración de estadísticas mediante la suscripción de Contratos.</t>
  </si>
  <si>
    <t>Adquirir la Licencia de Derechos Reprográficos</t>
  </si>
  <si>
    <t>Comprar material Bibliográfico Impreso para mantener actualizada las colecciones</t>
  </si>
  <si>
    <t>Contrato de acceso a Proxy celebrado</t>
  </si>
  <si>
    <t>Contrato de acceso a Repositorio Institucional celebrado</t>
  </si>
  <si>
    <t>Contrato de acceso al sistema web celebrado j</t>
  </si>
  <si>
    <t>Licencia de Derechos Reprográficos adquirida</t>
  </si>
  <si>
    <t>Proceso : Planeación Estratégica</t>
  </si>
  <si>
    <t>Adquirir el acceso a servidor Proxy web de control de acceso a las Bases de Datos Bibliográficas mediante la suscripción de Contrato</t>
  </si>
  <si>
    <t>Adquirir el acceso a contenidos de herramientas electrónicas a través de Bases de Datos Bibliográficas mediante la suscripción de contratos</t>
  </si>
  <si>
    <t>Contrato de acceso a Bases Bibliográficas celebrado</t>
  </si>
  <si>
    <t>Material bibliográfico adquirido</t>
  </si>
  <si>
    <t>Proyecto 43103 - Gestión de Bases de Datos e Infraestructura Bibliográfica V01</t>
  </si>
  <si>
    <t>Se desarrollaron las encuestas en las áreas de servicio de la Biblioteca a saber:
Tesis, Tiflotecnología, Hemeroteca y Colecciones y Servicios.</t>
  </si>
  <si>
    <t>Los documentos ya están firmados por el jefe inmediato y las carpetas fueron estregadas directamente en la oficina de Archivo y Correspondencia. Una vez el comité de archivo apruebe, enviaran el documento con la firma que hace falta.</t>
  </si>
  <si>
    <t>Se realizó el Proceso Precontractual y Contractual así:
Base de Datos EBSCO:
Solicitud de Contratación: No. de Radicado: 202403800052573
Contrato 314 de 2024
Trámite de Pago: No. de Radicado: 202403800087733
Base de Datos NAXOS:
Solicitud de Contratación: No. de Radicado: 202403800112153 
Contrato 521 de 2024
Trámite de Pago: No. de Radicado: 202403800141813
Base de Datos Magisterio
Solicitud de Contratación: No. de Radicado: 202403800124533
Contrato 597 de 2024
Trámite de Pago: No. de Radicado: 202403800153123</t>
  </si>
  <si>
    <t>Se realizó el Proceso Precontractual y Contractual así:
Solicitud Expedición CDP - No. de Radicado: 202403800084543
CDP No 957
Solicitud de Contratación No. de Radicado: 202403800094073
Contrato 383 de 2024
RP - 2057 del 05/07/2024
Acta de Inicio No 2503
Autorización de Pago No. 3254
Trámite de Pago: No. de Radicado: 202403800115863</t>
  </si>
  <si>
    <t>Se realizó el Proceso Precontractual y Contractual así:
Solicitud Expedición CDP - No. de Radicado: 202403800084543
CDP No 956
Solicitud de Contratación No. de Radicado: 202403800094023
Contrato 382 de 2024
RP No 2049 del 05 de julio de 2024
Acta de Inicio No 2497
Autorización de Pago No 3255
Trámite de Pago: No. de Radicado: 202403800116103</t>
  </si>
  <si>
    <t>Se realizó el Proceso Precontractual y Contractual así:
Solicitud Expedición CDP - No. de Radicado: 202403800110153
CDP No 1179
Solicitud de Contratación No. de Radicado: 202403800112233
Contrato 529 de 2024
RP No 2387 de 2024
Acta de Inicio No 3065
Autorización de Pago No 3646
Trámite de Pago: No. de Radicado: 202403800140433</t>
  </si>
  <si>
    <t>Demora en la recolección de la información remitida por las Facultades, lo que retrasa la consolidación y verificación.
Se solicitó reserva presupuestal para el pago de las ultimas tres ordenes
No. de Radicado: 202403800220293</t>
  </si>
  <si>
    <t>Para el primer Trimestre se realizaron 70
Para el segundo trimestre se realizaron 91
Para el tercer trimestre se realizaron 94 
Para el cuarto trimestre se realizaron  182 para un acumulado de 484 capacitaciones
En total han asistido 5235 estudiantes, 312 docentes y 25 Administrativos  
Se tiene una nueva oferta frente a la IA en investigación.</t>
  </si>
  <si>
    <t>Se han realizado tres envíos de seguimiento a la Oficina de Control interno vía correo electrónico así:
* 1er Cuatrimestre - 07/05/2024
* 2do Cuatrimestre - 13/09/2024
* 3er Cuatrimestre - 13/12/2024
En la revisión no se ha visto la necesidad de actualizar el mapa de corrupción.</t>
  </si>
  <si>
    <t>Para el segundo trimestre se generaron tres para un total de ocho PQRSFD frente a la plataforma de uso del Repositorio Institucional, consulta del Catálogo y copia de trabajo de grado, dos felicitaciones los cuales fueron respondidos dentro de los tiempos estipulados por la Secretaria General.</t>
  </si>
  <si>
    <t>Se realizó el Proceso Precontractual y Contractual así:
Solicitud Expedición CDP - No. de Radicado: 202403800124443
CDP No 1337
Solicitud de Contratación: No. de Radicado: 202403800140133
Contrato 618 de 2024
RP No. 2762 del 12/09/2024
Acta de Inicio No. 3314
Tramite de Pago: No. de Radicado: 202403800165483</t>
  </si>
  <si>
    <t>Esta en desarrollo el Proceso Pre-Contractual y Contractual:
CDP 1251
Solicitud de Contratación: No. de Radicado:202403800126533
Orden de Compra 053 de 2024
RP 2252 de 2024
Acta de inicio No. 3149
Autorización de Pago No 4672
Trámite de Pago: No. de Radicado: 202403800181493
CDP 1935
Solicitud de Contratación: No. de Radicado:202403800180193
Orden de Compra 076 de 2024
Acta de inicio No 3659
CDP 1937
Solicitud de Contratación: No. de Radicado:202403800189903
Orden de Compra 088 de 2024
Acta de inicio No 3952
CDP 1936
Solicitud de Contratación: No. de Radicado:202403800202913
Orden de Compra 090 de 2024
Acta de inicio No 3954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</si>
</sst>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8" fillId="19" borderId="1" xfId="0" applyFont="1" applyFill="1" applyBorder="1" applyAlignment="1" applyProtection="1">
      <alignment vertical="center" wrapText="1"/>
    </xf>
  </cellXfs>
  <cellStyles count="1">
    <cellStyle name="Normal" xfId="0" builtinId="0"/>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9" t="s">
        <v>59</v>
      </c>
      <c r="B1" s="90"/>
      <c r="C1" s="90"/>
      <c r="D1" s="90"/>
      <c r="E1" s="90"/>
      <c r="F1" s="90"/>
      <c r="G1" s="90"/>
      <c r="H1" s="90"/>
      <c r="I1" s="90"/>
      <c r="J1" s="90"/>
      <c r="K1" s="90"/>
      <c r="L1" s="90"/>
      <c r="M1" s="9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1" t="s">
        <v>5</v>
      </c>
      <c r="C4" s="101"/>
      <c r="D4" s="101"/>
      <c r="E4" s="101"/>
      <c r="F4" s="101"/>
      <c r="G4" s="102"/>
      <c r="H4" s="97" t="s">
        <v>60</v>
      </c>
      <c r="I4" s="98"/>
      <c r="J4" s="98"/>
      <c r="K4" s="98"/>
      <c r="L4" s="98"/>
      <c r="M4" s="99"/>
      <c r="N4" s="91" t="s">
        <v>61</v>
      </c>
      <c r="O4" s="92"/>
      <c r="P4" s="92"/>
      <c r="Q4" s="92"/>
      <c r="R4" s="92"/>
    </row>
    <row r="5" spans="1:18" ht="36.75" customHeight="1" x14ac:dyDescent="0.25">
      <c r="A5" s="11"/>
      <c r="B5" s="94" t="s">
        <v>71</v>
      </c>
      <c r="C5" s="94"/>
      <c r="D5" s="94"/>
      <c r="E5" s="94"/>
      <c r="F5" s="94"/>
      <c r="G5" s="10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3" t="s">
        <v>73</v>
      </c>
      <c r="I7" s="94"/>
      <c r="J7" s="94"/>
      <c r="K7" s="94"/>
      <c r="L7" s="94"/>
      <c r="M7" s="100"/>
      <c r="N7" s="93" t="s">
        <v>66</v>
      </c>
      <c r="O7" s="94"/>
      <c r="P7" s="94"/>
      <c r="Q7" s="94"/>
      <c r="R7" s="9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3" t="s">
        <v>244</v>
      </c>
      <c r="I9" s="84"/>
      <c r="J9" s="84"/>
      <c r="K9" s="84"/>
      <c r="L9" s="84"/>
      <c r="M9" s="85"/>
      <c r="N9" s="83" t="s">
        <v>245</v>
      </c>
      <c r="O9" s="84"/>
      <c r="P9" s="84"/>
      <c r="Q9" s="84"/>
      <c r="R9" s="84"/>
    </row>
    <row r="10" spans="1:18" ht="126" customHeight="1" x14ac:dyDescent="0.25">
      <c r="A10" s="11"/>
      <c r="B10" s="95" t="s">
        <v>45</v>
      </c>
      <c r="C10" s="103" t="s">
        <v>56</v>
      </c>
      <c r="D10" s="24" t="s">
        <v>48</v>
      </c>
      <c r="E10" s="3" t="s">
        <v>47</v>
      </c>
      <c r="F10" s="5" t="s">
        <v>65</v>
      </c>
      <c r="G10" s="29"/>
      <c r="H10" s="83"/>
      <c r="I10" s="84"/>
      <c r="J10" s="84"/>
      <c r="K10" s="84"/>
      <c r="L10" s="84"/>
      <c r="M10" s="85"/>
      <c r="N10" s="83"/>
      <c r="O10" s="84"/>
      <c r="P10" s="84"/>
      <c r="Q10" s="84"/>
      <c r="R10" s="84"/>
    </row>
    <row r="11" spans="1:18" ht="48" customHeight="1" x14ac:dyDescent="0.25">
      <c r="A11" s="11"/>
      <c r="B11" s="95"/>
      <c r="C11" s="103"/>
      <c r="D11" s="24" t="s">
        <v>49</v>
      </c>
      <c r="E11" s="3" t="s">
        <v>50</v>
      </c>
      <c r="F11" s="5" t="s">
        <v>65</v>
      </c>
      <c r="G11" s="29"/>
      <c r="H11" s="83"/>
      <c r="I11" s="84"/>
      <c r="J11" s="84"/>
      <c r="K11" s="84"/>
      <c r="L11" s="84"/>
      <c r="M11" s="85"/>
      <c r="N11" s="83"/>
      <c r="O11" s="84"/>
      <c r="P11" s="84"/>
      <c r="Q11" s="84"/>
      <c r="R11" s="84"/>
    </row>
    <row r="12" spans="1:18" ht="167.25" customHeight="1" x14ac:dyDescent="0.25">
      <c r="A12" s="11"/>
      <c r="B12" s="95"/>
      <c r="C12" s="103"/>
      <c r="D12" s="24" t="s">
        <v>51</v>
      </c>
      <c r="E12" s="3" t="s">
        <v>77</v>
      </c>
      <c r="F12" s="5" t="s">
        <v>65</v>
      </c>
      <c r="G12" s="29"/>
      <c r="H12" s="83"/>
      <c r="I12" s="84"/>
      <c r="J12" s="84"/>
      <c r="K12" s="84"/>
      <c r="L12" s="84"/>
      <c r="M12" s="85"/>
      <c r="N12" s="83"/>
      <c r="O12" s="84"/>
      <c r="P12" s="84"/>
      <c r="Q12" s="84"/>
      <c r="R12" s="84"/>
    </row>
    <row r="13" spans="1:18" ht="147" customHeight="1" x14ac:dyDescent="0.25">
      <c r="A13" s="11"/>
      <c r="B13" s="95"/>
      <c r="C13" s="103"/>
      <c r="D13" s="24" t="s">
        <v>52</v>
      </c>
      <c r="E13" s="3" t="s">
        <v>53</v>
      </c>
      <c r="F13" s="5" t="s">
        <v>65</v>
      </c>
      <c r="G13" s="29"/>
      <c r="H13" s="83"/>
      <c r="I13" s="84"/>
      <c r="J13" s="84"/>
      <c r="K13" s="84"/>
      <c r="L13" s="84"/>
      <c r="M13" s="85"/>
      <c r="N13" s="83"/>
      <c r="O13" s="84"/>
      <c r="P13" s="84"/>
      <c r="Q13" s="84"/>
      <c r="R13" s="84"/>
    </row>
    <row r="14" spans="1:18" ht="153.75" customHeight="1" x14ac:dyDescent="0.25">
      <c r="A14" s="11"/>
      <c r="B14" s="95"/>
      <c r="C14" s="103"/>
      <c r="D14" s="24" t="s">
        <v>54</v>
      </c>
      <c r="E14" s="3" t="s">
        <v>55</v>
      </c>
      <c r="F14" s="5" t="s">
        <v>65</v>
      </c>
      <c r="G14" s="29"/>
      <c r="H14" s="83"/>
      <c r="I14" s="84"/>
      <c r="J14" s="84"/>
      <c r="K14" s="84"/>
      <c r="L14" s="84"/>
      <c r="M14" s="85"/>
      <c r="N14" s="83"/>
      <c r="O14" s="84"/>
      <c r="P14" s="84"/>
      <c r="Q14" s="84"/>
      <c r="R14" s="84"/>
    </row>
    <row r="15" spans="1:18" ht="27" customHeight="1" x14ac:dyDescent="0.25">
      <c r="A15" s="11"/>
      <c r="B15" s="95"/>
      <c r="C15" s="103"/>
      <c r="D15" s="24" t="s">
        <v>70</v>
      </c>
      <c r="E15" s="3" t="s">
        <v>65</v>
      </c>
      <c r="F15" s="5" t="s">
        <v>65</v>
      </c>
      <c r="G15" s="29"/>
      <c r="H15" s="83"/>
      <c r="I15" s="84"/>
      <c r="J15" s="84"/>
      <c r="K15" s="84"/>
      <c r="L15" s="84"/>
      <c r="M15" s="85"/>
      <c r="N15" s="83"/>
      <c r="O15" s="84"/>
      <c r="P15" s="84"/>
      <c r="Q15" s="84"/>
      <c r="R15" s="84"/>
    </row>
    <row r="16" spans="1:18" ht="19.5" customHeight="1" x14ac:dyDescent="0.25">
      <c r="A16" s="11"/>
      <c r="B16" s="95"/>
      <c r="C16" s="44" t="s">
        <v>67</v>
      </c>
      <c r="D16" s="43" t="s">
        <v>65</v>
      </c>
      <c r="E16" s="3" t="s">
        <v>65</v>
      </c>
      <c r="F16" s="5" t="s">
        <v>65</v>
      </c>
      <c r="G16" s="29"/>
      <c r="H16" s="83"/>
      <c r="I16" s="84"/>
      <c r="J16" s="84"/>
      <c r="K16" s="84"/>
      <c r="L16" s="84"/>
      <c r="M16" s="85"/>
      <c r="N16" s="83"/>
      <c r="O16" s="84"/>
      <c r="P16" s="84"/>
      <c r="Q16" s="84"/>
      <c r="R16" s="84"/>
    </row>
    <row r="17" spans="1:18" ht="95.25" customHeight="1" thickBot="1" x14ac:dyDescent="0.3">
      <c r="A17" s="31"/>
      <c r="B17" s="96"/>
      <c r="C17" s="22" t="s">
        <v>57</v>
      </c>
      <c r="D17" s="25" t="s">
        <v>58</v>
      </c>
      <c r="E17" s="45" t="s">
        <v>65</v>
      </c>
      <c r="F17" s="46" t="s">
        <v>65</v>
      </c>
      <c r="G17" s="29"/>
      <c r="H17" s="83"/>
      <c r="I17" s="84"/>
      <c r="J17" s="84"/>
      <c r="K17" s="84"/>
      <c r="L17" s="84"/>
      <c r="M17" s="85"/>
      <c r="N17" s="83"/>
      <c r="O17" s="84"/>
      <c r="P17" s="84"/>
      <c r="Q17" s="84"/>
      <c r="R17" s="84"/>
    </row>
    <row r="18" spans="1:18" ht="15.75" thickBot="1" x14ac:dyDescent="0.3">
      <c r="A18" s="14"/>
      <c r="B18" s="15"/>
      <c r="C18" s="15"/>
      <c r="D18" s="15"/>
      <c r="E18" s="15"/>
      <c r="F18" s="15"/>
      <c r="G18" s="16"/>
      <c r="H18" s="86"/>
      <c r="I18" s="87"/>
      <c r="J18" s="87"/>
      <c r="K18" s="87"/>
      <c r="L18" s="87"/>
      <c r="M18" s="88"/>
      <c r="N18" s="86"/>
      <c r="O18" s="87"/>
      <c r="P18" s="87"/>
      <c r="Q18" s="87"/>
      <c r="R18" s="8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7"/>
  <sheetViews>
    <sheetView showGridLines="0" tabSelected="1" view="pageBreakPreview" topLeftCell="M1" zoomScaleNormal="100" zoomScaleSheetLayoutView="100" workbookViewId="0">
      <selection activeCell="Q10" sqref="Q10"/>
    </sheetView>
  </sheetViews>
  <sheetFormatPr baseColWidth="10" defaultColWidth="11.42578125" defaultRowHeight="12.75" x14ac:dyDescent="0.25"/>
  <cols>
    <col min="1" max="1" width="23.7109375" style="73" customWidth="1"/>
    <col min="2" max="2" width="13.7109375" style="73" customWidth="1"/>
    <col min="3" max="3" width="14.7109375" style="73" customWidth="1"/>
    <col min="4" max="4" width="18.140625" style="73" customWidth="1"/>
    <col min="5" max="5" width="40.42578125" style="73" customWidth="1"/>
    <col min="6" max="6" width="19.28515625" style="73" customWidth="1"/>
    <col min="7" max="7" width="17.85546875" style="73" customWidth="1"/>
    <col min="8" max="9" width="17.85546875" style="72" customWidth="1"/>
    <col min="10" max="11" width="11.42578125" style="72"/>
    <col min="12" max="12" width="16.85546875" style="72" customWidth="1"/>
    <col min="13" max="13" width="23.42578125" style="72" customWidth="1"/>
    <col min="14" max="14" width="18.28515625" style="72" customWidth="1"/>
    <col min="15" max="15" width="17.140625" style="72" customWidth="1"/>
    <col min="16" max="16" width="11.42578125" style="54"/>
    <col min="17" max="17" width="34" style="73" customWidth="1"/>
    <col min="18" max="18" width="16.28515625" style="74" customWidth="1"/>
    <col min="19" max="19" width="31.140625" style="73" customWidth="1"/>
    <col min="20" max="16384" width="11.42578125" style="1"/>
  </cols>
  <sheetData>
    <row r="1" spans="1:19" ht="24" customHeight="1" x14ac:dyDescent="0.25">
      <c r="A1" s="117"/>
      <c r="B1" s="117"/>
      <c r="C1" s="117"/>
      <c r="D1" s="119" t="s">
        <v>31</v>
      </c>
      <c r="E1" s="120"/>
      <c r="F1" s="120"/>
      <c r="G1" s="120"/>
      <c r="H1" s="120"/>
      <c r="I1" s="120"/>
      <c r="J1" s="120"/>
      <c r="K1" s="120"/>
      <c r="L1" s="120"/>
      <c r="M1" s="120"/>
      <c r="N1" s="121"/>
      <c r="O1" s="125" t="s">
        <v>246</v>
      </c>
      <c r="P1" s="126"/>
      <c r="Q1" s="126"/>
      <c r="R1" s="126"/>
      <c r="S1" s="127"/>
    </row>
    <row r="2" spans="1:19" ht="28.5" customHeight="1" x14ac:dyDescent="0.25">
      <c r="A2" s="117"/>
      <c r="B2" s="117"/>
      <c r="C2" s="117"/>
      <c r="D2" s="105" t="s">
        <v>32</v>
      </c>
      <c r="E2" s="106"/>
      <c r="F2" s="106"/>
      <c r="G2" s="106"/>
      <c r="H2" s="106"/>
      <c r="I2" s="106"/>
      <c r="J2" s="106"/>
      <c r="K2" s="106"/>
      <c r="L2" s="106"/>
      <c r="M2" s="106"/>
      <c r="N2" s="107"/>
      <c r="O2" s="125" t="s">
        <v>369</v>
      </c>
      <c r="P2" s="126"/>
      <c r="Q2" s="126"/>
      <c r="R2" s="126"/>
      <c r="S2" s="127"/>
    </row>
    <row r="3" spans="1:19" ht="22.5" customHeight="1" x14ac:dyDescent="0.25">
      <c r="A3" s="117"/>
      <c r="B3" s="117"/>
      <c r="C3" s="117"/>
      <c r="D3" s="108"/>
      <c r="E3" s="109"/>
      <c r="F3" s="109"/>
      <c r="G3" s="109"/>
      <c r="H3" s="109"/>
      <c r="I3" s="109"/>
      <c r="J3" s="109"/>
      <c r="K3" s="109"/>
      <c r="L3" s="109"/>
      <c r="M3" s="109"/>
      <c r="N3" s="110"/>
      <c r="O3" s="125" t="s">
        <v>370</v>
      </c>
      <c r="P3" s="126"/>
      <c r="Q3" s="126"/>
      <c r="R3" s="126"/>
      <c r="S3" s="127"/>
    </row>
    <row r="4" spans="1:19" ht="24" customHeight="1" x14ac:dyDescent="0.25">
      <c r="A4" s="113" t="s">
        <v>714</v>
      </c>
      <c r="B4" s="113"/>
      <c r="C4" s="113"/>
      <c r="D4" s="113"/>
      <c r="E4" s="113"/>
      <c r="F4" s="113"/>
      <c r="G4" s="113"/>
      <c r="H4" s="113"/>
      <c r="I4" s="113"/>
      <c r="J4" s="113"/>
      <c r="K4" s="113"/>
      <c r="L4" s="113"/>
      <c r="M4" s="113"/>
      <c r="N4" s="113"/>
      <c r="O4" s="113"/>
      <c r="P4" s="113"/>
      <c r="Q4" s="113"/>
      <c r="R4" s="113"/>
      <c r="S4" s="11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4" t="s">
        <v>257</v>
      </c>
      <c r="B6" s="112" t="s">
        <v>5</v>
      </c>
      <c r="C6" s="112"/>
      <c r="D6" s="112"/>
      <c r="E6" s="112"/>
      <c r="F6" s="112"/>
      <c r="G6" s="128" t="s">
        <v>60</v>
      </c>
      <c r="H6" s="128"/>
      <c r="I6" s="128"/>
      <c r="J6" s="128"/>
      <c r="K6" s="128"/>
      <c r="L6" s="128"/>
      <c r="M6" s="128"/>
      <c r="N6" s="128"/>
      <c r="O6" s="122" t="s">
        <v>61</v>
      </c>
      <c r="P6" s="123"/>
      <c r="Q6" s="123"/>
      <c r="R6" s="123"/>
      <c r="S6" s="124"/>
    </row>
    <row r="7" spans="1:19" s="2" customFormat="1" ht="25.5" customHeight="1" x14ac:dyDescent="0.25">
      <c r="A7" s="104"/>
      <c r="B7" s="114" t="s">
        <v>0</v>
      </c>
      <c r="C7" s="114" t="s">
        <v>1</v>
      </c>
      <c r="D7" s="114" t="s">
        <v>2</v>
      </c>
      <c r="E7" s="118" t="s">
        <v>69</v>
      </c>
      <c r="F7" s="118" t="s">
        <v>368</v>
      </c>
      <c r="G7" s="111" t="s">
        <v>367</v>
      </c>
      <c r="H7" s="111" t="s">
        <v>247</v>
      </c>
      <c r="I7" s="111" t="s">
        <v>248</v>
      </c>
      <c r="J7" s="111" t="s">
        <v>33</v>
      </c>
      <c r="K7" s="111"/>
      <c r="L7" s="111" t="s">
        <v>254</v>
      </c>
      <c r="M7" s="111" t="s">
        <v>366</v>
      </c>
      <c r="N7" s="111" t="s">
        <v>34</v>
      </c>
      <c r="O7" s="115" t="s">
        <v>249</v>
      </c>
      <c r="P7" s="115" t="s">
        <v>250</v>
      </c>
      <c r="Q7" s="115" t="s">
        <v>6</v>
      </c>
      <c r="R7" s="116" t="s">
        <v>686</v>
      </c>
      <c r="S7" s="115" t="s">
        <v>62</v>
      </c>
    </row>
    <row r="8" spans="1:19" ht="22.5" customHeight="1" x14ac:dyDescent="0.25">
      <c r="A8" s="104"/>
      <c r="B8" s="114"/>
      <c r="C8" s="114"/>
      <c r="D8" s="114"/>
      <c r="E8" s="118"/>
      <c r="F8" s="118"/>
      <c r="G8" s="111"/>
      <c r="H8" s="111"/>
      <c r="I8" s="111"/>
      <c r="J8" s="60" t="s">
        <v>3</v>
      </c>
      <c r="K8" s="60" t="s">
        <v>4</v>
      </c>
      <c r="L8" s="111"/>
      <c r="M8" s="111"/>
      <c r="N8" s="111"/>
      <c r="O8" s="115"/>
      <c r="P8" s="115"/>
      <c r="Q8" s="115"/>
      <c r="R8" s="116"/>
      <c r="S8" s="115"/>
    </row>
    <row r="9" spans="1:19" ht="140.25" x14ac:dyDescent="0.25">
      <c r="A9" s="75" t="s">
        <v>320</v>
      </c>
      <c r="B9" s="75" t="s">
        <v>30</v>
      </c>
      <c r="C9" s="75" t="s">
        <v>329</v>
      </c>
      <c r="D9" s="75" t="s">
        <v>330</v>
      </c>
      <c r="E9" s="75" t="s">
        <v>356</v>
      </c>
      <c r="F9" s="75" t="s">
        <v>639</v>
      </c>
      <c r="G9" s="75" t="s">
        <v>688</v>
      </c>
      <c r="H9" s="76">
        <v>300</v>
      </c>
      <c r="I9" s="75" t="s">
        <v>689</v>
      </c>
      <c r="J9" s="77">
        <v>45341</v>
      </c>
      <c r="K9" s="77">
        <v>45625</v>
      </c>
      <c r="L9" s="77" t="s">
        <v>255</v>
      </c>
      <c r="M9" s="75" t="s">
        <v>16</v>
      </c>
      <c r="N9" s="75" t="s">
        <v>687</v>
      </c>
      <c r="O9" s="76">
        <v>484</v>
      </c>
      <c r="P9" s="58">
        <f t="shared" ref="P9:P55" si="0">IF((O9/H9)&gt;100%,100%,(O9/H9))</f>
        <v>1</v>
      </c>
      <c r="Q9" s="75" t="s">
        <v>727</v>
      </c>
      <c r="R9" s="79" t="s">
        <v>339</v>
      </c>
      <c r="S9" s="75" t="s">
        <v>687</v>
      </c>
    </row>
    <row r="10" spans="1:19" ht="127.5" x14ac:dyDescent="0.25">
      <c r="A10" s="75" t="s">
        <v>320</v>
      </c>
      <c r="B10" s="75" t="s">
        <v>690</v>
      </c>
      <c r="C10" s="75" t="s">
        <v>691</v>
      </c>
      <c r="D10" s="75" t="s">
        <v>692</v>
      </c>
      <c r="E10" s="75" t="s">
        <v>693</v>
      </c>
      <c r="F10" s="75" t="s">
        <v>694</v>
      </c>
      <c r="G10" s="78" t="s">
        <v>695</v>
      </c>
      <c r="H10" s="76">
        <v>3</v>
      </c>
      <c r="I10" s="75" t="s">
        <v>696</v>
      </c>
      <c r="J10" s="79">
        <v>45413</v>
      </c>
      <c r="K10" s="79">
        <v>45646</v>
      </c>
      <c r="L10" s="80" t="s">
        <v>255</v>
      </c>
      <c r="M10" s="75" t="s">
        <v>16</v>
      </c>
      <c r="N10" s="75" t="s">
        <v>687</v>
      </c>
      <c r="O10" s="82">
        <v>3</v>
      </c>
      <c r="P10" s="58">
        <f t="shared" si="0"/>
        <v>1</v>
      </c>
      <c r="Q10" s="75" t="s">
        <v>728</v>
      </c>
      <c r="R10" s="79" t="s">
        <v>339</v>
      </c>
      <c r="S10" s="75" t="s">
        <v>687</v>
      </c>
    </row>
    <row r="11" spans="1:19" ht="153" x14ac:dyDescent="0.25">
      <c r="A11" s="75" t="s">
        <v>320</v>
      </c>
      <c r="B11" s="75" t="s">
        <v>690</v>
      </c>
      <c r="C11" s="75" t="s">
        <v>691</v>
      </c>
      <c r="D11" s="75" t="s">
        <v>697</v>
      </c>
      <c r="E11" s="75" t="s">
        <v>698</v>
      </c>
      <c r="F11" s="75" t="s">
        <v>694</v>
      </c>
      <c r="G11" s="78" t="s">
        <v>699</v>
      </c>
      <c r="H11" s="81">
        <v>1</v>
      </c>
      <c r="I11" s="79" t="s">
        <v>700</v>
      </c>
      <c r="J11" s="79">
        <v>45306</v>
      </c>
      <c r="K11" s="79">
        <v>45646</v>
      </c>
      <c r="L11" s="80" t="s">
        <v>255</v>
      </c>
      <c r="M11" s="75" t="s">
        <v>16</v>
      </c>
      <c r="N11" s="75" t="s">
        <v>687</v>
      </c>
      <c r="O11" s="81">
        <v>1</v>
      </c>
      <c r="P11" s="58">
        <f t="shared" si="0"/>
        <v>1</v>
      </c>
      <c r="Q11" s="75" t="s">
        <v>729</v>
      </c>
      <c r="R11" s="79" t="s">
        <v>339</v>
      </c>
      <c r="S11" s="75" t="s">
        <v>687</v>
      </c>
    </row>
    <row r="12" spans="1:19" ht="153" x14ac:dyDescent="0.25">
      <c r="A12" s="75" t="s">
        <v>320</v>
      </c>
      <c r="B12" s="75" t="s">
        <v>690</v>
      </c>
      <c r="C12" s="75" t="s">
        <v>691</v>
      </c>
      <c r="D12" s="75" t="s">
        <v>697</v>
      </c>
      <c r="E12" s="75" t="s">
        <v>698</v>
      </c>
      <c r="F12" s="75" t="s">
        <v>694</v>
      </c>
      <c r="G12" s="78" t="s">
        <v>701</v>
      </c>
      <c r="H12" s="82">
        <v>1</v>
      </c>
      <c r="I12" s="79" t="s">
        <v>704</v>
      </c>
      <c r="J12" s="79">
        <v>45413</v>
      </c>
      <c r="K12" s="79">
        <v>45646</v>
      </c>
      <c r="L12" s="79" t="s">
        <v>255</v>
      </c>
      <c r="M12" s="75" t="s">
        <v>16</v>
      </c>
      <c r="N12" s="75" t="s">
        <v>687</v>
      </c>
      <c r="O12" s="82">
        <v>1</v>
      </c>
      <c r="P12" s="58">
        <f t="shared" si="0"/>
        <v>1</v>
      </c>
      <c r="Q12" s="75" t="s">
        <v>720</v>
      </c>
      <c r="R12" s="79" t="s">
        <v>339</v>
      </c>
      <c r="S12" s="75" t="s">
        <v>687</v>
      </c>
    </row>
    <row r="13" spans="1:19" ht="102" x14ac:dyDescent="0.25">
      <c r="A13" s="75" t="s">
        <v>320</v>
      </c>
      <c r="B13" s="75" t="s">
        <v>690</v>
      </c>
      <c r="C13" s="75" t="s">
        <v>691</v>
      </c>
      <c r="D13" s="75" t="s">
        <v>702</v>
      </c>
      <c r="E13" s="75" t="s">
        <v>694</v>
      </c>
      <c r="F13" s="75" t="s">
        <v>694</v>
      </c>
      <c r="G13" s="75" t="s">
        <v>703</v>
      </c>
      <c r="H13" s="76">
        <v>1</v>
      </c>
      <c r="I13" s="75" t="s">
        <v>705</v>
      </c>
      <c r="J13" s="77">
        <v>45306</v>
      </c>
      <c r="K13" s="77">
        <v>45646</v>
      </c>
      <c r="L13" s="80" t="s">
        <v>255</v>
      </c>
      <c r="M13" s="75" t="s">
        <v>16</v>
      </c>
      <c r="N13" s="75" t="s">
        <v>687</v>
      </c>
      <c r="O13" s="82">
        <v>1</v>
      </c>
      <c r="P13" s="58">
        <f t="shared" si="0"/>
        <v>1</v>
      </c>
      <c r="Q13" s="132" t="s">
        <v>721</v>
      </c>
      <c r="R13" s="79" t="s">
        <v>339</v>
      </c>
      <c r="S13" s="75" t="s">
        <v>687</v>
      </c>
    </row>
    <row r="14" spans="1:19" ht="178.5" x14ac:dyDescent="0.25">
      <c r="A14" s="75" t="s">
        <v>320</v>
      </c>
      <c r="B14" s="75" t="s">
        <v>30</v>
      </c>
      <c r="C14" s="75" t="s">
        <v>329</v>
      </c>
      <c r="D14" s="75" t="s">
        <v>330</v>
      </c>
      <c r="E14" s="75" t="s">
        <v>356</v>
      </c>
      <c r="F14" s="75" t="s">
        <v>639</v>
      </c>
      <c r="G14" s="75" t="s">
        <v>715</v>
      </c>
      <c r="H14" s="82">
        <v>1</v>
      </c>
      <c r="I14" s="75" t="s">
        <v>710</v>
      </c>
      <c r="J14" s="80">
        <v>45444</v>
      </c>
      <c r="K14" s="80">
        <v>45535</v>
      </c>
      <c r="L14" s="80" t="s">
        <v>256</v>
      </c>
      <c r="M14" s="75" t="s">
        <v>16</v>
      </c>
      <c r="N14" s="75" t="s">
        <v>719</v>
      </c>
      <c r="O14" s="82">
        <v>1</v>
      </c>
      <c r="P14" s="58">
        <f t="shared" si="0"/>
        <v>1</v>
      </c>
      <c r="Q14" s="75" t="s">
        <v>723</v>
      </c>
      <c r="R14" s="79" t="s">
        <v>339</v>
      </c>
      <c r="S14" s="75" t="s">
        <v>687</v>
      </c>
    </row>
    <row r="15" spans="1:19" ht="280.5" x14ac:dyDescent="0.25">
      <c r="A15" s="75" t="s">
        <v>320</v>
      </c>
      <c r="B15" s="75" t="s">
        <v>30</v>
      </c>
      <c r="C15" s="75" t="s">
        <v>329</v>
      </c>
      <c r="D15" s="75" t="s">
        <v>330</v>
      </c>
      <c r="E15" s="75" t="s">
        <v>356</v>
      </c>
      <c r="F15" s="75" t="s">
        <v>639</v>
      </c>
      <c r="G15" s="75" t="s">
        <v>716</v>
      </c>
      <c r="H15" s="82">
        <v>3</v>
      </c>
      <c r="I15" s="75" t="s">
        <v>717</v>
      </c>
      <c r="J15" s="80">
        <v>45383</v>
      </c>
      <c r="K15" s="80">
        <v>45565</v>
      </c>
      <c r="L15" s="80" t="s">
        <v>256</v>
      </c>
      <c r="M15" s="75" t="s">
        <v>16</v>
      </c>
      <c r="N15" s="75" t="s">
        <v>719</v>
      </c>
      <c r="O15" s="82">
        <v>3</v>
      </c>
      <c r="P15" s="58">
        <f t="shared" si="0"/>
        <v>1</v>
      </c>
      <c r="Q15" s="75" t="s">
        <v>722</v>
      </c>
      <c r="R15" s="79" t="s">
        <v>339</v>
      </c>
      <c r="S15" s="75" t="s">
        <v>687</v>
      </c>
    </row>
    <row r="16" spans="1:19" ht="165.75" x14ac:dyDescent="0.25">
      <c r="A16" s="75" t="s">
        <v>320</v>
      </c>
      <c r="B16" s="75" t="s">
        <v>30</v>
      </c>
      <c r="C16" s="75" t="s">
        <v>329</v>
      </c>
      <c r="D16" s="75" t="s">
        <v>330</v>
      </c>
      <c r="E16" s="75" t="s">
        <v>356</v>
      </c>
      <c r="F16" s="75" t="s">
        <v>639</v>
      </c>
      <c r="G16" s="75" t="s">
        <v>706</v>
      </c>
      <c r="H16" s="82">
        <v>1</v>
      </c>
      <c r="I16" s="75" t="s">
        <v>711</v>
      </c>
      <c r="J16" s="80">
        <v>45505</v>
      </c>
      <c r="K16" s="80">
        <v>45596</v>
      </c>
      <c r="L16" s="80" t="s">
        <v>256</v>
      </c>
      <c r="M16" s="75" t="s">
        <v>16</v>
      </c>
      <c r="N16" s="75" t="s">
        <v>719</v>
      </c>
      <c r="O16" s="82">
        <v>1</v>
      </c>
      <c r="P16" s="58">
        <f t="shared" si="0"/>
        <v>1</v>
      </c>
      <c r="Q16" s="75" t="s">
        <v>730</v>
      </c>
      <c r="R16" s="79" t="s">
        <v>339</v>
      </c>
      <c r="S16" s="75" t="s">
        <v>687</v>
      </c>
    </row>
    <row r="17" spans="1:19" ht="178.5" x14ac:dyDescent="0.25">
      <c r="A17" s="75" t="s">
        <v>320</v>
      </c>
      <c r="B17" s="75" t="s">
        <v>30</v>
      </c>
      <c r="C17" s="75" t="s">
        <v>329</v>
      </c>
      <c r="D17" s="75" t="s">
        <v>330</v>
      </c>
      <c r="E17" s="75" t="s">
        <v>356</v>
      </c>
      <c r="F17" s="75" t="s">
        <v>639</v>
      </c>
      <c r="G17" s="75" t="s">
        <v>707</v>
      </c>
      <c r="H17" s="82">
        <v>1</v>
      </c>
      <c r="I17" s="75" t="s">
        <v>712</v>
      </c>
      <c r="J17" s="80">
        <v>45444</v>
      </c>
      <c r="K17" s="80">
        <v>45535</v>
      </c>
      <c r="L17" s="80" t="s">
        <v>256</v>
      </c>
      <c r="M17" s="75" t="s">
        <v>16</v>
      </c>
      <c r="N17" s="75" t="s">
        <v>719</v>
      </c>
      <c r="O17" s="82">
        <v>1</v>
      </c>
      <c r="P17" s="58">
        <f t="shared" si="0"/>
        <v>1</v>
      </c>
      <c r="Q17" s="75" t="s">
        <v>724</v>
      </c>
      <c r="R17" s="79" t="s">
        <v>339</v>
      </c>
      <c r="S17" s="75" t="s">
        <v>687</v>
      </c>
    </row>
    <row r="18" spans="1:19" ht="178.5" x14ac:dyDescent="0.25">
      <c r="A18" s="75" t="s">
        <v>320</v>
      </c>
      <c r="B18" s="75" t="s">
        <v>30</v>
      </c>
      <c r="C18" s="75" t="s">
        <v>329</v>
      </c>
      <c r="D18" s="75" t="s">
        <v>330</v>
      </c>
      <c r="E18" s="75" t="s">
        <v>356</v>
      </c>
      <c r="F18" s="75" t="s">
        <v>639</v>
      </c>
      <c r="G18" s="75" t="s">
        <v>708</v>
      </c>
      <c r="H18" s="82">
        <v>1</v>
      </c>
      <c r="I18" s="75" t="s">
        <v>713</v>
      </c>
      <c r="J18" s="80">
        <v>45474</v>
      </c>
      <c r="K18" s="80">
        <v>45535</v>
      </c>
      <c r="L18" s="80" t="s">
        <v>256</v>
      </c>
      <c r="M18" s="75" t="s">
        <v>16</v>
      </c>
      <c r="N18" s="75" t="s">
        <v>719</v>
      </c>
      <c r="O18" s="82">
        <v>1</v>
      </c>
      <c r="P18" s="58">
        <f t="shared" si="0"/>
        <v>1</v>
      </c>
      <c r="Q18" s="75" t="s">
        <v>725</v>
      </c>
      <c r="R18" s="79" t="s">
        <v>339</v>
      </c>
      <c r="S18" s="75" t="s">
        <v>687</v>
      </c>
    </row>
    <row r="19" spans="1:19" ht="382.5" x14ac:dyDescent="0.25">
      <c r="A19" s="75" t="s">
        <v>320</v>
      </c>
      <c r="B19" s="75" t="s">
        <v>30</v>
      </c>
      <c r="C19" s="75" t="s">
        <v>329</v>
      </c>
      <c r="D19" s="75" t="s">
        <v>330</v>
      </c>
      <c r="E19" s="75" t="s">
        <v>356</v>
      </c>
      <c r="F19" s="75" t="s">
        <v>639</v>
      </c>
      <c r="G19" s="75" t="s">
        <v>709</v>
      </c>
      <c r="H19" s="82">
        <v>1</v>
      </c>
      <c r="I19" s="75" t="s">
        <v>718</v>
      </c>
      <c r="J19" s="80">
        <v>45414</v>
      </c>
      <c r="K19" s="80">
        <v>45626</v>
      </c>
      <c r="L19" s="80" t="s">
        <v>256</v>
      </c>
      <c r="M19" s="75" t="s">
        <v>16</v>
      </c>
      <c r="N19" s="75" t="s">
        <v>719</v>
      </c>
      <c r="O19" s="82">
        <v>1</v>
      </c>
      <c r="P19" s="58">
        <f t="shared" si="0"/>
        <v>1</v>
      </c>
      <c r="Q19" s="75" t="s">
        <v>731</v>
      </c>
      <c r="R19" s="79" t="s">
        <v>339</v>
      </c>
      <c r="S19" s="75" t="s">
        <v>726</v>
      </c>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56"/>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ref="P56:P119" si="1">IF((O56/H56)&gt;100%,100%,(O56/H56))</f>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1"/>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1"/>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1"/>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1"/>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18" x14ac:dyDescent="0.25">
      <c r="A95" s="55"/>
      <c r="B95" s="55"/>
      <c r="C95" s="55"/>
      <c r="D95" s="55"/>
      <c r="E95" s="55"/>
      <c r="F95" s="55"/>
      <c r="G95" s="55"/>
      <c r="H95" s="55"/>
      <c r="I95" s="55"/>
      <c r="J95" s="59"/>
      <c r="K95" s="59"/>
      <c r="L95" s="59"/>
      <c r="M95" s="55"/>
      <c r="N95" s="55"/>
      <c r="O95" s="55"/>
      <c r="P95" s="58" t="e">
        <f t="shared" si="1"/>
        <v>#DIV/0!</v>
      </c>
      <c r="Q95" s="55"/>
      <c r="R95" s="57"/>
      <c r="S95" s="55"/>
    </row>
    <row r="96" spans="1:19" ht="18" x14ac:dyDescent="0.25">
      <c r="A96" s="55"/>
      <c r="B96" s="55"/>
      <c r="C96" s="55"/>
      <c r="D96" s="55"/>
      <c r="E96" s="55"/>
      <c r="F96" s="55"/>
      <c r="G96" s="55"/>
      <c r="H96" s="55"/>
      <c r="I96" s="55"/>
      <c r="J96" s="59"/>
      <c r="K96" s="59"/>
      <c r="L96" s="59"/>
      <c r="M96" s="55"/>
      <c r="N96" s="55"/>
      <c r="O96" s="55"/>
      <c r="P96" s="58" t="e">
        <f t="shared" si="1"/>
        <v>#DIV/0!</v>
      </c>
      <c r="Q96" s="55"/>
      <c r="R96" s="57"/>
      <c r="S96" s="55"/>
    </row>
    <row r="97" spans="1:19" ht="18" x14ac:dyDescent="0.25">
      <c r="A97" s="55"/>
      <c r="B97" s="55"/>
      <c r="C97" s="55"/>
      <c r="D97" s="55"/>
      <c r="E97" s="55"/>
      <c r="F97" s="55"/>
      <c r="G97" s="55"/>
      <c r="H97" s="55"/>
      <c r="I97" s="55"/>
      <c r="J97" s="59"/>
      <c r="K97" s="59"/>
      <c r="L97" s="59"/>
      <c r="M97" s="55"/>
      <c r="N97" s="55"/>
      <c r="O97" s="55"/>
      <c r="P97" s="58" t="e">
        <f t="shared" si="1"/>
        <v>#DIV/0!</v>
      </c>
      <c r="Q97" s="55"/>
      <c r="R97" s="57"/>
      <c r="S97" s="55"/>
    </row>
    <row r="98" spans="1:19" ht="18" x14ac:dyDescent="0.25">
      <c r="A98" s="55"/>
      <c r="B98" s="55"/>
      <c r="C98" s="55"/>
      <c r="D98" s="55"/>
      <c r="E98" s="55"/>
      <c r="F98" s="55"/>
      <c r="G98" s="55"/>
      <c r="H98" s="55"/>
      <c r="I98" s="55"/>
      <c r="J98" s="59"/>
      <c r="K98" s="59"/>
      <c r="L98" s="59"/>
      <c r="M98" s="55"/>
      <c r="N98" s="55"/>
      <c r="O98" s="55"/>
      <c r="P98" s="58" t="e">
        <f t="shared" si="1"/>
        <v>#DIV/0!</v>
      </c>
      <c r="Q98" s="55"/>
      <c r="R98" s="57"/>
      <c r="S98" s="55"/>
    </row>
    <row r="99" spans="1:19" ht="18" x14ac:dyDescent="0.25">
      <c r="A99" s="55"/>
      <c r="B99" s="55"/>
      <c r="C99" s="55"/>
      <c r="D99" s="55"/>
      <c r="E99" s="55"/>
      <c r="F99" s="55"/>
      <c r="G99" s="55"/>
      <c r="H99" s="55"/>
      <c r="I99" s="55"/>
      <c r="J99" s="59"/>
      <c r="K99" s="59"/>
      <c r="L99" s="59"/>
      <c r="M99" s="55"/>
      <c r="N99" s="55"/>
      <c r="O99" s="55"/>
      <c r="P99" s="58" t="e">
        <f t="shared" si="1"/>
        <v>#DIV/0!</v>
      </c>
      <c r="Q99" s="55"/>
      <c r="R99" s="57"/>
      <c r="S99" s="55"/>
    </row>
    <row r="100" spans="1:19" ht="18" x14ac:dyDescent="0.25">
      <c r="A100" s="55"/>
      <c r="B100" s="55"/>
      <c r="C100" s="55"/>
      <c r="D100" s="55"/>
      <c r="E100" s="55"/>
      <c r="F100" s="55"/>
      <c r="G100" s="55"/>
      <c r="H100" s="55"/>
      <c r="I100" s="55"/>
      <c r="J100" s="59"/>
      <c r="K100" s="59"/>
      <c r="L100" s="59"/>
      <c r="M100" s="55"/>
      <c r="N100" s="55"/>
      <c r="O100" s="55"/>
      <c r="P100" s="58" t="e">
        <f t="shared" si="1"/>
        <v>#DIV/0!</v>
      </c>
      <c r="Q100" s="55"/>
      <c r="R100" s="57"/>
      <c r="S100" s="55"/>
    </row>
    <row r="101" spans="1:19" ht="18" x14ac:dyDescent="0.25">
      <c r="A101" s="55"/>
      <c r="B101" s="55"/>
      <c r="C101" s="55"/>
      <c r="D101" s="55"/>
      <c r="E101" s="55"/>
      <c r="F101" s="55"/>
      <c r="G101" s="55"/>
      <c r="H101" s="55"/>
      <c r="I101" s="55"/>
      <c r="J101" s="59"/>
      <c r="K101" s="59"/>
      <c r="L101" s="59"/>
      <c r="M101" s="55"/>
      <c r="N101" s="55"/>
      <c r="O101" s="55"/>
      <c r="P101" s="58" t="e">
        <f t="shared" si="1"/>
        <v>#DIV/0!</v>
      </c>
      <c r="Q101" s="55"/>
      <c r="R101" s="57"/>
      <c r="S101" s="55"/>
    </row>
    <row r="102" spans="1:19" ht="18" x14ac:dyDescent="0.25">
      <c r="A102" s="55"/>
      <c r="B102" s="55"/>
      <c r="C102" s="55"/>
      <c r="D102" s="55"/>
      <c r="E102" s="55"/>
      <c r="F102" s="55"/>
      <c r="G102" s="55"/>
      <c r="H102" s="55"/>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ref="P120:P183" si="2">IF((O120/H120)&gt;100%,100%,(O120/H120))</f>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ref="P184:P247" si="3">IF((O184/H184)&gt;100%,100%,(O184/H184))</f>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ref="P248:P311" si="4">IF((O248/H248)&gt;100%,100%,(O248/H248))</f>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ref="P312:P375" si="5">IF((O312/H312)&gt;100%,100%,(O312/H312))</f>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ref="P376:P439" si="6">IF((O376/H376)&gt;100%,100%,(O376/H376))</f>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ref="P440:P503" si="7">IF((O440/H440)&gt;100%,100%,(O440/H440))</f>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ref="P504:P567" si="8">IF((O504/H504)&gt;100%,100%,(O504/H504))</f>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ref="P568:P631" si="9">IF((O568/H568)&gt;100%,100%,(O568/H568))</f>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ref="P632:P695" si="10">IF((O632/H632)&gt;100%,100%,(O632/H632))</f>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ref="P696:P759" si="11">IF((O696/H696)&gt;100%,100%,(O696/H696))</f>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ref="P760:P823" si="12">IF((O760/H760)&gt;100%,100%,(O760/H760))</f>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ref="P824:P877" si="13">IF((O824/H824)&gt;100%,100%,(O824/H824))</f>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33" customHeight="1"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33" customHeight="1"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33" customHeight="1"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sheetData>
  <sheetProtection algorithmName="SHA-512" hashValue="/FO5c3qNbI86YkwZSEUNMMEzrzFOazhABKN89ZYZYgu7LlAhAFkpw+d2Z0+gkNr6eiwr22VK1/496KFZ+QRP0w==" saltValue="PFIULwS+gvUjkT6/MEJOFA=="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7">
    <cfRule type="containsErrors" dxfId="4" priority="12">
      <formula>ISERROR(P9)</formula>
    </cfRule>
  </conditionalFormatting>
  <conditionalFormatting sqref="P10">
    <cfRule type="containsErrors" dxfId="3" priority="5">
      <formula>ISERROR(P10)</formula>
    </cfRule>
  </conditionalFormatting>
  <conditionalFormatting sqref="P11">
    <cfRule type="containsErrors" dxfId="2" priority="4">
      <formula>ISERROR(P11)</formula>
    </cfRule>
  </conditionalFormatting>
  <conditionalFormatting sqref="P12">
    <cfRule type="containsErrors" dxfId="1" priority="3">
      <formula>ISERROR(P12)</formula>
    </cfRule>
  </conditionalFormatting>
  <conditionalFormatting sqref="P13">
    <cfRule type="containsErrors" dxfId="0" priority="1">
      <formula>ISERROR(P13)</formula>
    </cfRule>
  </conditionalFormatting>
  <dataValidations count="10">
    <dataValidation type="decimal" operator="lessThanOrEqual" allowBlank="1" showInputMessage="1" showErrorMessage="1" sqref="O20:O877" xr:uid="{3BFA637D-1696-4434-A1C1-A3BAD28DD810}">
      <formula1>H20</formula1>
    </dataValidation>
    <dataValidation allowBlank="1" sqref="G10:G12" xr:uid="{EE322580-4033-4317-8405-D9FB2F92F3D7}"/>
    <dataValidation type="list" allowBlank="1" sqref="E9:F877" xr:uid="{37AC38F9-5814-4DA1-B409-14DDB6538730}">
      <formula1>INDIRECT(D9)</formula1>
    </dataValidation>
    <dataValidation type="list" showInputMessage="1" showErrorMessage="1" sqref="R9:R877" xr:uid="{FA08D0D7-8449-4E98-98EE-06206D5CCC60}">
      <formula1>PERIODO_DE_SEGUIMIENTO</formula1>
    </dataValidation>
    <dataValidation type="list" allowBlank="1" showErrorMessage="1" sqref="B9:B877" xr:uid="{FE78B140-7D3A-450A-B03A-EACF3C904CA7}">
      <formula1>COMPONENTE_GESTION</formula1>
    </dataValidation>
    <dataValidation type="list" allowBlank="1" showErrorMessage="1" sqref="C9:D877" xr:uid="{24E3037F-070F-4672-AD73-7AF75EBCF6D6}">
      <formula1>INDIRECT(B9)</formula1>
    </dataValidation>
    <dataValidation type="decimal" allowBlank="1" showInputMessage="1" showErrorMessage="1" sqref="P9:P877" xr:uid="{8BD85A65-33A1-4BAC-9974-69D88FD0EAD1}">
      <formula1>0</formula1>
      <formula2>1</formula2>
    </dataValidation>
    <dataValidation type="decimal" operator="greaterThan" allowBlank="1" showInputMessage="1" showErrorMessage="1" sqref="H9:H876"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0:K1048576" xr:uid="{F41F4B95-1950-4C6F-8B43-81C5FD661408}">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78247B28-F2E3-4145-9296-A53492896DAA}">
          <x14:formula1>
            <xm:f>'D:\JESLY\2024\PLAN DE ACCIÓN\Plan Anticorrupción y Atención al Ciudadano\[Plan Anticorrupción y Atención al Ciudadano V2.xlsx]Hoja 2'!#REF!</xm:f>
          </x14:formula1>
          <xm:sqref>L10:L13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0" t="s">
        <v>27</v>
      </c>
      <c r="B2" s="49" t="s">
        <v>238</v>
      </c>
      <c r="C2" s="131" t="s">
        <v>78</v>
      </c>
      <c r="D2" s="131"/>
      <c r="E2" s="131"/>
      <c r="F2" s="131"/>
    </row>
    <row r="3" spans="1:47" ht="27.75" customHeight="1" x14ac:dyDescent="0.25">
      <c r="A3" s="130"/>
      <c r="B3" s="130" t="s">
        <v>82</v>
      </c>
      <c r="C3" s="130" t="s">
        <v>79</v>
      </c>
      <c r="D3" s="130" t="s">
        <v>2</v>
      </c>
      <c r="E3" s="130" t="s">
        <v>80</v>
      </c>
      <c r="F3" s="130" t="s">
        <v>81</v>
      </c>
      <c r="G3" s="130" t="s">
        <v>335</v>
      </c>
      <c r="H3" s="130" t="s">
        <v>28</v>
      </c>
      <c r="I3" s="130" t="s">
        <v>83</v>
      </c>
      <c r="J3" s="130" t="s">
        <v>84</v>
      </c>
      <c r="K3" s="130" t="s">
        <v>91</v>
      </c>
      <c r="L3" s="130" t="s">
        <v>92</v>
      </c>
      <c r="M3" s="130" t="s">
        <v>85</v>
      </c>
      <c r="N3" s="130" t="s">
        <v>86</v>
      </c>
      <c r="O3" s="130" t="s">
        <v>87</v>
      </c>
      <c r="P3" s="130" t="s">
        <v>88</v>
      </c>
      <c r="Q3" s="130" t="s">
        <v>89</v>
      </c>
      <c r="R3" s="130" t="s">
        <v>90</v>
      </c>
      <c r="S3" s="130" t="s">
        <v>97</v>
      </c>
      <c r="T3" s="130" t="s">
        <v>99</v>
      </c>
      <c r="U3" s="130" t="s">
        <v>100</v>
      </c>
      <c r="V3" s="130" t="s">
        <v>96</v>
      </c>
      <c r="W3" s="130" t="s">
        <v>114</v>
      </c>
      <c r="X3" s="130" t="s">
        <v>115</v>
      </c>
      <c r="Y3" s="130" t="s">
        <v>98</v>
      </c>
      <c r="Z3" s="130" t="s">
        <v>232</v>
      </c>
      <c r="AA3" s="130" t="s">
        <v>233</v>
      </c>
      <c r="AB3" s="130" t="s">
        <v>29</v>
      </c>
      <c r="AC3" s="130" t="s">
        <v>191</v>
      </c>
      <c r="AD3" s="130" t="s">
        <v>193</v>
      </c>
      <c r="AF3" s="130" t="s">
        <v>194</v>
      </c>
      <c r="AH3" s="130" t="s">
        <v>195</v>
      </c>
      <c r="AJ3" s="130" t="s">
        <v>196</v>
      </c>
      <c r="AL3" s="130" t="s">
        <v>197</v>
      </c>
      <c r="AN3" s="130" t="s">
        <v>198</v>
      </c>
      <c r="AO3" s="130" t="s">
        <v>192</v>
      </c>
      <c r="AP3" s="130" t="s">
        <v>190</v>
      </c>
      <c r="AR3" s="130" t="s">
        <v>239</v>
      </c>
      <c r="AS3" s="130" t="s">
        <v>253</v>
      </c>
      <c r="AT3" s="130" t="s">
        <v>262</v>
      </c>
      <c r="AU3" s="129" t="s">
        <v>263</v>
      </c>
    </row>
    <row r="4" spans="1:47" ht="30" customHeigh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F4" s="130"/>
      <c r="AH4" s="130"/>
      <c r="AJ4" s="130"/>
      <c r="AL4" s="130"/>
      <c r="AN4" s="130"/>
      <c r="AO4" s="130"/>
      <c r="AP4" s="130"/>
      <c r="AR4" s="130"/>
      <c r="AS4" s="130"/>
      <c r="AT4" s="130"/>
      <c r="AU4" s="129"/>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2025-01-24T14:43:43Z</dcterms:modified>
</cp:coreProperties>
</file>