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B137D7BF-E17B-4362-B7B0-019D129E3729}"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'FOR-PES-006'!$A$1:$S$17</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5" i="1" l="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<sst xmlns="http://schemas.openxmlformats.org/spreadsheetml/2006/main" count="899" uniqueCount="730">
  <si>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</si>
  <si>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</si>
  <si>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</si>
  <si>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</si>
  <si>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</si>
  <si>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</si>
  <si>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</si>
  <si>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</si>
  <si>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</si>
  <si>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</si>
  <si>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</si>
  <si>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</si>
  <si>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</si>
  <si>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</si>
  <si>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</si>
  <si>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</si>
  <si>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</si>
  <si>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</si>
  <si>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</si>
  <si>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</si>
  <si>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</si>
  <si>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</si>
  <si>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</si>
  <si>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</si>
  <si>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</si>
  <si>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</si>
  <si>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</si>
  <si>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</si>
  <si>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</si>
  <si>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</si>
  <si>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</si>
  <si>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</si>
  <si>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</si>
  <si>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</si>
  <si>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</si>
  <si>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</si>
  <si>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</si>
  <si>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</si>
  <si>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</si>
  <si>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</si>
  <si>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</si>
  <si>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</si>
  <si>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</si>
  <si>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</si>
  <si>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</si>
  <si>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</si>
  <si>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</si>
  <si>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</si>
  <si>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</si>
  <si>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</si>
  <si>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</si>
  <si>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</si>
  <si>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</si>
  <si>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</si>
  <si>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</si>
  <si>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</si>
  <si>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</si>
  <si>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</si>
  <si>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</si>
  <si>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</si>
  <si>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</si>
  <si>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</si>
  <si>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</si>
  <si>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</si>
  <si>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</si>
  <si>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</si>
  <si>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</si>
  <si>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</si>
  <si>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</si>
  <si>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</si>
  <si>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</si>
  <si>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</si>
  <si>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</si>
  <si>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</si>
  <si>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</si>
  <si>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</si>
  <si>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</si>
  <si>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</si>
  <si>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</si>
  <si>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</si>
  <si>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</si>
  <si>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</si>
  <si>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</si>
  <si>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</si>
  <si>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</si>
  <si>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</si>
  <si>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</si>
  <si>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</si>
  <si>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</si>
  <si>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</si>
  <si>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</si>
  <si>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</si>
  <si>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</si>
  <si>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</si>
  <si>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</si>
  <si>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</si>
  <si>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</si>
  <si>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</si>
  <si>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</si>
  <si>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</si>
  <si>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</si>
  <si>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</si>
  <si>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</si>
  <si>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</si>
  <si>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</si>
  <si>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</si>
  <si>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</si>
  <si>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</si>
  <si>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</si>
  <si>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</si>
  <si>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</si>
  <si>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</si>
  <si>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</si>
  <si>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</si>
  <si>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</si>
  <si>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</si>
  <si>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</si>
  <si>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</si>
  <si>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</si>
  <si>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</si>
  <si>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</si>
  <si>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</si>
  <si>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</si>
  <si>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</si>
  <si>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</si>
  <si>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</si>
  <si>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</si>
  <si>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</si>
  <si>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</si>
  <si>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</si>
  <si>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</si>
  <si>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</si>
  <si>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</si>
  <si>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</si>
  <si>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</si>
  <si>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</si>
  <si>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</si>
  <si>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</si>
  <si>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</si>
  <si>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</si>
  <si>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</si>
  <si>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</si>
  <si>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</si>
  <si>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</si>
  <si>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</si>
  <si>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</si>
  <si>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</si>
  <si>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</si>
  <si>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</si>
  <si>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</si>
  <si>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</si>
  <si>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</si>
  <si>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</si>
  <si>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</si>
  <si>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</si>
  <si>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</si>
  <si>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</si>
  <si>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</si>
  <si>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</si>
  <si>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</si>
  <si>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</si>
  <si>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</si>
  <si>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</si>
  <si>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</si>
  <si>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</si>
  <si>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</si>
  <si>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</si>
  <si>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</si>
  <si>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</si>
  <si>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</si>
  <si>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</si>
  <si>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</si>
  <si>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</si>
  <si>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</si>
  <si>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</si>
  <si>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</si>
  <si>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</si>
  <si>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</si>
  <si>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</si>
  <si>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</si>
  <si>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</si>
  <si>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</si>
  <si>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</si>
  <si>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</si>
  <si>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</si>
  <si>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</si>
  <si>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</si>
  <si>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</si>
  <si>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</si>
  <si>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</si>
  <si>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</si>
  <si>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</si>
  <si>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</si>
  <si>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</si>
  <si>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</si>
  <si>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</si>
  <si>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</si>
  <si>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</si>
  <si>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</si>
  <si>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</si>
  <si>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</si>
  <si>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</si>
  <si>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</si>
  <si>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</si>
  <si>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</si>
  <si>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</si>
  <si>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</si>
  <si>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</si>
  <si>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</si>
  <si>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</si>
  <si>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</si>
  <si>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</si>
  <si>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</si>
  <si>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</si>
  <si>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</si>
  <si>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</si>
  <si>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</si>
  <si>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</si>
  <si>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</si>
  <si>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</si>
  <si>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</si>
  <si>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</si>
  <si>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</si>
  <si>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</si>
  <si>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</si>
  <si>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</si>
  <si>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</si>
  <si>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</si>
  <si>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</si>
  <si>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</si>
  <si>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</si>
  <si>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</si>
  <si>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</si>
  <si>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</si>
  <si>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</si>
  <si>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</si>
  <si>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</si>
  <si>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</si>
  <si>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</si>
  <si>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</si>
  <si>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</si>
  <si>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</si>
  <si>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</si>
  <si>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</si>
  <si>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</si>
  <si>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</si>
  <si>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</si>
  <si>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</si>
  <si>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</si>
  <si>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</si>
  <si>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</si>
  <si>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</si>
  <si>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</si>
  <si>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</si>
  <si>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</si>
  <si>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</si>
  <si>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</si>
  <si>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</si>
  <si>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</si>
  <si>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</si>
  <si>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</si>
  <si>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</si>
  <si>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</si>
  <si>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</si>
  <si>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</si>
  <si>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</si>
  <si>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</si>
  <si>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</si>
  <si>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</si>
  <si>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</si>
  <si>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</si>
  <si>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</si>
  <si>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</si>
  <si>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</si>
  <si>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</si>
  <si>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</si>
  <si>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</si>
  <si>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</si>
  <si>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</si>
  <si>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</si>
  <si>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</si>
  <si>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</si>
  <si>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</si>
  <si>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</si>
  <si>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</si>
  <si>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</si>
  <si>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</si>
  <si>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</si>
  <si>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</si>
  <si>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</si>
  <si>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</si>
  <si>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</si>
  <si>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</si>
  <si>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</si>
  <si>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</si>
  <si>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</si>
  <si>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</si>
  <si>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</si>
  <si>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</si>
  <si>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</si>
  <si>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</si>
  <si>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</si>
  <si>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</si>
  <si>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</si>
  <si>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</si>
  <si>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</si>
  <si>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</si>
  <si>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</si>
  <si>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</si>
  <si>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</si>
  <si>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</si>
  <si>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</si>
  <si>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</si>
  <si>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</si>
  <si>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</si>
  <si>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</si>
  <si>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</si>
  <si>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</si>
  <si>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</si>
  <si>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</si>
  <si>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</si>
  <si>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</si>
  <si>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</si>
  <si>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</si>
  <si>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</si>
  <si>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</si>
  <si>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</si>
  <si>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</si>
  <si>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</si>
  <si>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</si>
  <si>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</si>
  <si>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</si>
  <si>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</si>
  <si>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</si>
  <si>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</si>
  <si>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</si>
  <si>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</si>
  <si>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</si>
  <si>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</si>
  <si>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</si>
  <si>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</si>
  <si>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</si>
  <si>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</si>
  <si>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</si>
  <si>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</si>
  <si>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</si>
  <si>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</si>
  <si>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</si>
  <si>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</si>
  <si>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</si>
  <si>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</si>
  <si>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</si>
  <si>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</si>
  <si>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</si>
  <si>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</si>
  <si>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</si>
  <si>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</si>
  <si>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</si>
  <si>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</si>
  <si>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</si>
  <si>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</si>
  <si>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</si>
  <si>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</si>
  <si>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</si>
  <si>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</si>
  <si>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</si>
  <si>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</si>
  <si>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</si>
  <si>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</si>
  <si>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</si>
  <si>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</si>
  <si>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</si>
  <si>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</si>
  <si>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</si>
  <si>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</si>
  <si>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</si>
  <si>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</si>
  <si>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</si>
  <si>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</si>
  <si>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</si>
  <si>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</si>
  <si>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</si>
  <si>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</si>
  <si>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</si>
  <si>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</si>
  <si>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</si>
  <si>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</si>
  <si>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</si>
  <si>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</si>
  <si>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</si>
  <si>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</si>
  <si>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</si>
  <si>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</si>
  <si>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</si>
  <si>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</si>
  <si>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</si>
  <si>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</si>
  <si>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</si>
  <si>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</si>
  <si>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</si>
  <si>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</si>
  <si>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</si>
  <si>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</si>
  <si>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</si>
  <si>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</si>
  <si>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</si>
  <si>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</si>
  <si>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</si>
  <si>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</si>
  <si>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</si>
  <si>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</si>
  <si>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</si>
  <si>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</si>
  <si>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</si>
  <si>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</si>
  <si>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</si>
  <si>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</si>
  <si>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</si>
  <si>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</si>
  <si>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</si>
  <si>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</si>
  <si>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</si>
  <si>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</si>
  <si>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</si>
  <si>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</si>
  <si>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</si>
  <si>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</si>
  <si>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</si>
  <si>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</si>
  <si>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</si>
  <si>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</si>
  <si>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</si>
  <si>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</si>
  <si>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</si>
  <si>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</si>
  <si>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</si>
  <si>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</si>
  <si>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</si>
  <si>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</si>
  <si>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</si>
  <si>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</si>
  <si>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</si>
  <si>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</si>
  <si>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</si>
  <si>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</si>
  <si>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</si>
  <si>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</si>
  <si>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</si>
  <si>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</si>
  <si>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</si>
  <si>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</si>
  <si>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</si>
  <si>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</si>
  <si>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</si>
  <si>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</si>
  <si>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</si>
  <si>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</si>
  <si>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</si>
  <si>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</si>
  <si>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</si>
  <si>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</si>
  <si>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</si>
  <si>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</si>
  <si>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</si>
  <si>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</si>
  <si>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</si>
  <si>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</si>
  <si>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</si>
  <si>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</si>
  <si>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</si>
  <si>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</si>
  <si>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</si>
  <si>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</si>
  <si>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</si>
  <si>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</si>
  <si>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</si>
  <si>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</si>
  <si>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</si>
  <si>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</si>
  <si>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</si>
  <si>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</si>
  <si>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</si>
  <si>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</si>
  <si>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</si>
  <si>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</si>
  <si>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</si>
  <si>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</si>
  <si>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</si>
  <si>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</si>
  <si>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</si>
  <si>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</si>
  <si>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</si>
  <si>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</si>
  <si>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</si>
  <si>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</si>
  <si>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</si>
  <si>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</si>
  <si>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</si>
  <si>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</si>
  <si>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</si>
  <si>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</si>
  <si>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</si>
  <si>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</si>
  <si>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</si>
  <si>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</si>
  <si>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</si>
  <si>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</si>
  <si>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</si>
  <si>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</si>
  <si>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</si>
  <si>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</si>
  <si>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</si>
  <si>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</si>
  <si>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</si>
  <si>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</si>
  <si>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</si>
  <si>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</si>
  <si>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</si>
  <si>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</si>
  <si>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</si>
  <si>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</si>
  <si>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</si>
  <si>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</si>
  <si>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</si>
  <si>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</si>
  <si>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</si>
  <si>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</si>
  <si>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</si>
  <si>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</si>
  <si>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</si>
  <si>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</si>
  <si>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</si>
  <si>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</si>
  <si>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</si>
  <si>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</si>
  <si>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</si>
  <si>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</si>
  <si>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</si>
  <si>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</si>
  <si>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</si>
  <si>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</si>
  <si>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</si>
  <si>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</si>
  <si>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</si>
  <si>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</si>
  <si>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</si>
  <si>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</si>
  <si>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</si>
  <si>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</si>
  <si>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</si>
  <si>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</si>
  <si>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</si>
  <si>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</si>
  <si>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</si>
  <si>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</si>
  <si>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</si>
  <si>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</si>
  <si>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</si>
  <si>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</si>
  <si>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</si>
  <si>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</si>
  <si>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</si>
  <si>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</si>
  <si>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</si>
  <si>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</si>
  <si>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</si>
  <si>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</si>
  <si>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</si>
  <si>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</si>
  <si>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</si>
  <si>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</si>
  <si>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</si>
  <si>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</si>
  <si>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</si>
  <si>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</si>
  <si>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</si>
  <si>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</si>
  <si>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</si>
  <si>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</si>
  <si>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</si>
  <si>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</si>
  <si>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</si>
  <si>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</si>
  <si>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</si>
  <si>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</si>
  <si>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</si>
  <si>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</si>
  <si>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</si>
  <si>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</si>
  <si>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</si>
  <si>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</si>
  <si>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</si>
  <si>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</si>
  <si>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</si>
  <si>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</si>
  <si>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</si>
  <si>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</si>
  <si>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</si>
  <si>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</si>
  <si>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</si>
  <si>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</si>
  <si>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</si>
  <si>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</si>
  <si>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</si>
  <si>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</si>
  <si>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</si>
  <si>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</si>
  <si>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</si>
  <si>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</si>
  <si>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</si>
  <si>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</si>
  <si>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</si>
  <si>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</si>
  <si>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</si>
  <si>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</si>
  <si>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</si>
  <si>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</si>
  <si>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</si>
  <si>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</si>
  <si>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</si>
  <si>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</si>
  <si>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</si>
  <si>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</si>
  <si>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</si>
  <si>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</si>
  <si>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</si>
  <si>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</si>
  <si>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</si>
  <si>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</si>
  <si>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</si>
  <si>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</si>
  <si>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</si>
  <si>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</si>
  <si>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</si>
  <si>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</si>
  <si>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</si>
  <si>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</si>
  <si>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</si>
  <si>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</si>
  <si>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</si>
  <si>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</si>
  <si>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</si>
  <si>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</si>
  <si>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</si>
  <si>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</si>
  <si>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</si>
  <si>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</si>
  <si>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</si>
  <si>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</si>
  <si>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</si>
  <si>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</si>
  <si>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</si>
  <si>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</si>
  <si>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</si>
  <si>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</si>
  <si>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</si>
  <si>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</si>
  <si>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</si>
  <si>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</si>
  <si>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</si>
  <si>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</si>
  <si>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</si>
  <si>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</si>
  <si>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</si>
  <si>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</si>
  <si>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</si>
  <si>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</si>
  <si>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</si>
  <si>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</si>
  <si>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</si>
  <si>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</si>
  <si>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</si>
  <si>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</si>
  <si>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</si>
  <si>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</si>
  <si>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</si>
  <si>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</si>
  <si>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</si>
  <si>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</si>
  <si>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</si>
  <si>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</si>
  <si>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</si>
  <si>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</si>
  <si>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</si>
  <si>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</si>
  <si>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</si>
  <si>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</si>
  <si>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Efectividad en la ejecución del Plan Anual de Adquisiciones</t>
  </si>
  <si>
    <t>Realizar monitoreo y seguimiento mensual a la ejecución del PAA de la Universidad</t>
  </si>
  <si>
    <t>Porcentaje de funcionarios beneficiados con actividades del plan de bienestar y capacitación para administrativos de la UPN</t>
  </si>
  <si>
    <t>Mejoramiento del Servicio de Transporte de la UPN</t>
  </si>
  <si>
    <t>Realizar seguimiento y acompañamiento a la organización y prestación del servicio de transporte institucional</t>
  </si>
  <si>
    <t>Nivel de implementación del Plan Estratégico de Tecnologías de la Información</t>
  </si>
  <si>
    <t>Realizar seguimiento y acompañamiento al diseño, formulación e implementación del PETI</t>
  </si>
  <si>
    <t>Porcentaje de documentos con valor histórico digitalizados.</t>
  </si>
  <si>
    <t>Realizar seguimiento y monitoreo a los avances de la gestión documental</t>
  </si>
  <si>
    <t>Construcción de la Facultad de Educación Física (Valmaría)</t>
  </si>
  <si>
    <t>Participar en el Comité de seguimiento a la construcción de la Facultad de Educación Física</t>
  </si>
  <si>
    <t>Porcentaje de implementación del Plan Maestro de Infraestructura de la UPN (PMI-UPN)</t>
  </si>
  <si>
    <t>Realizar seguimiento y monitoreo a los avances del plan maestro de infraestructura</t>
  </si>
  <si>
    <t>Reportes realizados</t>
  </si>
  <si>
    <t>reuniones adelantadas</t>
  </si>
  <si>
    <t>comités realizados</t>
  </si>
  <si>
    <t>Participar en la elaboración y seguimiento al Plan de bienestar y capacitación para el personal administrativo</t>
  </si>
  <si>
    <t>Otros Elementos de Gestión</t>
  </si>
  <si>
    <t>Plan Anticorrupción</t>
  </si>
  <si>
    <t>Racionalización de Trámites</t>
  </si>
  <si>
    <t>No aplica</t>
  </si>
  <si>
    <t>proyectos de normas elaborados</t>
  </si>
  <si>
    <t>Ninguna</t>
  </si>
  <si>
    <t>Elaborar dos proyectos de normas (resoluciones) para actualizar la reglamentación del l Estatuto de Contratación (Comité de Contratación y Delegación de la ordenación del gasto)</t>
  </si>
  <si>
    <t>Proceso : Planeación Estratégica</t>
  </si>
  <si>
    <t>Las dependencias deben ajustar recurrentemente los objetos y/o códigos, según las necesidades institucionales, lo que conlleva hacer trámites de ajuste que, al ser manual, puede demorar uno o más días en su atención.</t>
  </si>
  <si>
    <t>sesiones de participación y acompañamiento</t>
  </si>
  <si>
    <t>I trimestre
Se realizó la primera reunión el 04 de marzo de 2024, en el despacho de la SSG, con el fin de reconfigurar las salidas considerando la flota de buses de la Universidad y el contrato de transporte, para atender las necesidades de transporte para salidas de campo académicas y de apoyo administrativo.  Se definieron lineamientos en cuanto al uso de buses institucionales  para salidas largas, dada la economía que se alcanza.  Se reconfiguró la programación, combinando los dos mecanismos. Se acordó que se tendría un presupuesto similar al ejecutado en 2023 más el IPC. Se realizó la revisión del histórico y se sugirió que, en caso de contar con menor asignación, gestionar ante ODP una posible adición a los rubros a través de los que se financian las salidas.
II trimestre
En el marco del seguimiento y acompañamiento de los servicios de transporte institucional, se precisa que, para el segundo semestre de 2024, se efectuó la programación y asignación presupuestal de las salidas de todas las facultades. Esta programación se realizó de acuerdo a la disponibilidad de la flota del parque automotor de la UPN y la empresa contratada, por lo cual el valor de cada salida difiere si esta es efectuada con el parque automotor de la universidad o mediante servicios contratados externamente.
Asimismo, se llevaron a cabo mesas de trabajo con la Vicerrectoría Administrativa y Financiera (VAD), la Vicerrectoría de Académica (VAC) y la Subdirección de Servicios Generales (SSG), con el fin de atender el mayor número de salidas de campo de las facultades para el segundo semestre de 2024. La proyección de estas actividades se gestionará con el presupuesto de viáticos, lo que garantiza que no habrá afectación en el servicio. Es importante precisar que la Vicerrectoría Académica, en articulación con la SSG, serán las dependencias encargadas de organizar dichas salidas, utilizando los insumos remitidos por las facultades y coordinando tanto con el parque automotor de la universidad como con el servicio de transporte contratado externamente. Este servicio externo no puede superar la apropiación presupuestal establecida para el segundo semestre.
Por lo anterior, se ha realizado un consolidado de las salidas de campo desde el primer semestre de 2022 hasta el primer semestre de 2024, proporcionando un panorama claro y detallado de la ejecución y gestión de los servicios de transporte institucional.</t>
  </si>
  <si>
    <t>I trimestre
A partir del proyecto trabajado en meses anteriores por la Vicerrectoría Administrativa, se cuenta con el proyecto de Resolución para actualizar la delegación en la ordenación del gasto
II trimestre
En el marco de las mesas de trabajo de la Vicerrectoría Administrativa y Financiera, se ha elaborado dos proyectos de Resolución para actualizar la delegación en la ordenación del gasto y el Comité de Contratación de la UPN, según el Acuerdo No. 027 de 2018 y Acuerdo No. 044 de 2015.</t>
  </si>
  <si>
    <t>Falta de destinación de tiempos y de realizar reuniones de seguimiento y de trabajo para dejar lista la propuesta ajustada.
Desde la OJU se tiene planteado modificación al Estatuto de Contratación, lo que genera la necesidad de armonizar las posibles reformas al estatuto y su reglamentación.</t>
  </si>
  <si>
    <t>No se obtuvo visto bueno por parte de la Oficina Jurídica.  Se retomará el proyecto para el segundo semestre de 2024</t>
  </si>
  <si>
    <t>Proyecto de acto administrativo formulado</t>
  </si>
  <si>
    <t>Formular proyecto de acto administrativo de manual de funciones - cargo conductor mecánico</t>
  </si>
  <si>
    <t>Se ha realizado un análisis por facultad y programa, que permita constatar las salidas desde el plan de estudio de los programas y la planeación de estas para optimizar el presupuesto asignado.  Para 2024-2 se proyectan salidas desde el inicio del  periodo con el fin de utilizar los buses propios y disminuir el uso de transporte contratado.</t>
  </si>
  <si>
    <t>I trimestre
La Vicerrectoría Administrativa y Financiera, como integrante del Comité de Carrera, participa en las sesiones de dicha comisión (2 sesiones). Desde VAD se realizaron aportes y recomendaciones al Proyecto de Resolución para la constitución del Comité, así mismo, al interior de la Comisión se realizó seguimiento a los avances de los proyectos y se propuso subcomisión para trabajar los documentos, con los ajustes sugeridos por la Oficina Jurídica.
II trimestre
Se trató en la Comisión de carrera, la necesidad de avanzar y presentar por parte de la SPE la propuesta del plan para el segundo semestre de 2024
III trimestre
Se llevó a cabo reunión con Subdirección de Personal y en el marco de la comisión de carrera y del Comité de seguimiento a ASPU, en el que se abordó la temática y se están construyendo los documentos para presentarlos a dichas instancias.</t>
  </si>
  <si>
    <t>I trimestre
En el primer trimestre de 2024 no se adelantaron reuniones específicas de seguimiento al la formulación y diseño del nuevo PETI.
II trimestre
Con el ingreso del nuevo subdirector de Gestión de Sistemas de Información, se realizó la revisión de los compromisos frente al PDI y se solicitó la incorporación en el plan de acción de la SGSI la inclusión de las acciones tendientes a cumplir las metas e indicadores a cargo.  Reunión realizada el 25 de junio de 2024 con la participación del Subdirector y equipo de apoyo, la Vicerrectoría y los profesionales de apoyo.
III trimestre
En reunión con el Subdirector de Gestión de Sistemas de información se  solicitó presentar el avance a la actualización del documento, para lo cual cuenta con apoyo de un contratista. Aun no se ha recibido.</t>
  </si>
  <si>
    <t>I trimestre
Se realizan reuniones periódicas con el Grupo de Infraestructura, en las cuales se ha revisado el plan de infraestructura y los proyectos priorizados para 2024, 2025 y 2026.
II trimestre
Se realizaron reuniones periódicas con el Grupo Interno de Trabajo de Infraestructura Física, en las cuales se revisa el plan de infraestructura y los proyectos priorizados para los años 2024, 2025 y 2026. Asimismo, se gestionan y aprueban las modificaciones a las fichas de los proyectos de inversión a cargo del Grupo.
III trimestre
Se han efectuado seguimientos a través de tres reuniones y se presentó al Consejo Académico, así como al Comité de Dirección, se han estructurado los proyectos a presentar al MEN, para posible financiación, trabajo realizado conjuntamente con infraestructura, ODP y VAD</t>
  </si>
  <si>
    <t>I trimestre
Se formuló el proyecto de Resolución y se contó con vistos buenos de la Subdirección de Servicios Generales, Grupo de Gestión documental, Subdirección de Personal, pero fue devuelto por la Oficina Jurídica, que no lo consideró viable desde el punto de vista jurídico.
II trimestre
Los avances del primer trimestre se retomarán para el tercer trimestre de la vigencia.
III trimestre
Se formuló el proyecto de Resolución y se contó con vistos buenos de la Subdirección de Servicios Generales, Grupo de Gestión documental, Subdirección de Personal, pero fue devuelto por la Oficina Jurídica, que no lo consideró viable desde el punto de vista jurídico.</t>
  </si>
  <si>
    <t>I trimestre
Con corte al 31/03/2024 se han efectuado en el primer trimestre de 2024, dos sesiones del Comité Valmaría, a los cuales asisten la VAD como integrante del Comité.  En dichos comités, la Secretaría Técnica a cargo del Grupo de Infraestructura ha presentado los avances y estrategias a seguir para la construcción del proyecto. En particular, se destaca la gestión para la modificación del Plan Parcial, para lo cual se proyecta un convenio marco y un convenio específico con la empresa RENOBO y otro con la Universidad Nacional.  Los Comité fueron realizados el 30 de enero de 2024 y el 08 de febrero de 2024.
II trimestre
La sesión del Comité Valmaría, se realizó el jueves 13 de junio.
III trimestre
Se participa en la reunión llevada a cabo el día 02 de agosto de 2024, donde se tocan diferentes temas referente a la construcción de la facultad de educación física VALMARIA</t>
  </si>
  <si>
    <t>No se han asignado tiempos al personal del despacho para la realización y acompañamiento a esta tarea específica.  
La VAD solo participó en 1 sesión por temas de agenda y tiempos.</t>
  </si>
  <si>
    <t>I trimestre
Se realizó la actualización y seguimiento al PAA de la Universidad, en particular a las adquisiciones de bienes y servicios a cargo de las dependencias adscritas a la VAD, dando acompañamiento a cada una de estas en su planeación y ejecución.  Al corte de primer trimestre, se cuenta con la versión 10 del PAA, y con un informe consolidado de los avances de los meses transcurridos.
II trimestre
Se realizó la actualización y seguimiento al Plan Anual de Adquisiciones (PAA) de funcionamiento y al PAA de Contratistas 2024 de la UPN. En el marco del seguimiento al PAA de Contratistas, se llevó a cabo una reunión con la Oficina de Desarrollo de Proyectos (ODP) y la Vicerrectoría Administrativa y Financiera (VAD), durante la cual se presentó la ejecución del PAA. Durante la revisión, se identificaron discrepancias entre el valor programado en el GOOBI y el PAA, así como diferencias en los ítems. Por lo tanto, se solicitó realizar ajustes y se publicó la versión No. 23 del PAA (consultar soportes adjuntos: informe, solicitud de ajuste y PAA publicado).
En el contexto del seguimiento del Plan Anual de Adquisiciones (PAA) de funcionamiento, la Vicerrectoría Administrativa y Financiera (VAD) ha revisado y aprobado las modificaciones necesarias. Estas modificaciones responden a las adiciones presupuestales y a las necesidades específicas de las diferentes dependencias, reflejadas en la versión No. 17 del PAA para el segundo trimestre del año 2024. Además, se presentó el informe de seguimiento de la ejecución del PAA, el cual detalla los avances y el estado actual de las adquisiciones y los gastos realizados. Este informe, que ofrece una visión completa y actualizada del progreso del plan, fue emitido con fecha 13 de junio de 2024.""""
III trimestre
Se realizó la actualización y seguimiento al Plan Anual de Adquisiciones (PAA) de funcionamiento y al PAA de Contratistas 2024 de la UPN. En el contexto del seguimiento del Plan Anual de Adquisiciones (PAA) de funcionamiento, la Vicerrectoría Administrativa y Financiera (VAD) ha revisado y aprobado las modificaciones necesarias. Estas modificaciones responden a las adiciones presupuestales y a las necesidades específicas de las diferentes dependencias, reflejadas en la versión No. 32 del PAA para el tercer trimestre del año 2024. Además, se presentó el informe de seguimiento de la ejecución del PAA, el cual detalla los avances y el estado actual de las adquisiciones y los gastos realizados. Este informe, que ofrece una visión completa y actualizada del progreso del plan, fue emitido con fecha 6, 12 y 17 de septiembre de 2024.
IV trimestre
Se realizó el seguimiento al PAA de funcionamiento y contratistas, por los meses de octubre y noviembre 2024</t>
  </si>
  <si>
    <t>I trimestre
Se gestionaron y suscribieron los contratos de prestación de servicios personales requeridos para las actividades programadas.  Se priorizó la transferencia y eliminación considerando las dependencias que se trasladarán a las nuevas instalaciones del Edificio ubicado en la Calle 72, adquirido en 2023 a la Central de Inversiones, CISA S.A
II trimestre
De acuerdo con la gestión realizada en el seguimiento y acompañamiento de los avances en la gestión documental, la Vicerrectoría Administrativa y Financiera programó y llevó a cabo una reunión con varias dependencias. En esta reunión, se trataron temas relacionados con las necesidades y requerimientos para implementar un Sistema Integral de Información para la Universidad, que permita centralizar y optimizar el acceso y gestión de datos académicos, administrativos y financieros. Además, se discutieron los requerimientos tecnológicos necesarios para la creación y mantenimiento de historias laborales híbridas, que combinarán registros físicos y digitales para mejorar la trazabilidad y accesibilidad de la información del personal. Por otro lado, la Vicerrectoría Administrativa y Financiera solicitó a la Oficina de Desarrollo y Planeación la adición de tres cupos para la contratación de profesionales. Estos nuevos contratados tendrán como objetivo desarrollar actividades fundamentales para la gestión documental, entre las cuales se incluye la actualización de las Tablas de Retención Documental de la Universidad ante Archivo General de la Nación. Lo  anterior considerando que el proceso de modificación de Tablas de Retención Documental
- TRD y elaboración de Tablas de Valoración Documental - TVD, aún esta en ajustes para remitir a las diferentes unidades académicas y/o administrativas para revisión y observaciones, luego deberá someterse a consideración del Comité de Archivo y Gestión Documental, expedir el acto administrativo y presentar al Archivo General de la Nación para iniciar el proceso de convalidación, en el que es requerido que los contratistas presten el
apoyo especializado para sustentar lo correspondiente ante ese ente rector.
III trimestre
Se gestionaron y suscribieron los tres contratos de prestación de servicios personales requeridos para  desarrollar actividades fundamentales para la gestión documental, entre las cuales se incluye la actualización de las Tablas de Retención Documental de la Universidad ante Archivo General de la Nación.
Iv trimestre
Se sostiene reunión con la coordinadora del grupo interno de trabajo de gestión documental para revisar los avances correspondientes a la gestión documental de la universidad</t>
  </si>
  <si>
    <t>Los comités no son precedidos por la VAD, y no se programaron mas durante la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</si>
</sst>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7" fillId="0" borderId="1" xfId="0" applyNumberFormat="1" applyFont="1" applyFill="1" applyBorder="1" applyAlignment="1" applyProtection="1">
      <alignment vertical="center" wrapText="1"/>
    </xf>
    <xf numFmtId="16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OR-PES-006_DESPACHOVAD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5" t="s">
        <v>59</v>
      </c>
      <c r="B1" s="86"/>
      <c r="C1" s="86"/>
      <c r="D1" s="86"/>
      <c r="E1" s="86"/>
      <c r="F1" s="86"/>
      <c r="G1" s="86"/>
      <c r="H1" s="86"/>
      <c r="I1" s="86"/>
      <c r="J1" s="86"/>
      <c r="K1" s="86"/>
      <c r="L1" s="86"/>
      <c r="M1" s="8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7" t="s">
        <v>5</v>
      </c>
      <c r="C4" s="97"/>
      <c r="D4" s="97"/>
      <c r="E4" s="97"/>
      <c r="F4" s="97"/>
      <c r="G4" s="98"/>
      <c r="H4" s="93" t="s">
        <v>60</v>
      </c>
      <c r="I4" s="94"/>
      <c r="J4" s="94"/>
      <c r="K4" s="94"/>
      <c r="L4" s="94"/>
      <c r="M4" s="95"/>
      <c r="N4" s="87" t="s">
        <v>61</v>
      </c>
      <c r="O4" s="88"/>
      <c r="P4" s="88"/>
      <c r="Q4" s="88"/>
      <c r="R4" s="88"/>
    </row>
    <row r="5" spans="1:18" ht="36.75" customHeight="1" x14ac:dyDescent="0.25">
      <c r="A5" s="11"/>
      <c r="B5" s="90" t="s">
        <v>71</v>
      </c>
      <c r="C5" s="90"/>
      <c r="D5" s="90"/>
      <c r="E5" s="90"/>
      <c r="F5" s="90"/>
      <c r="G5" s="9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89" t="s">
        <v>73</v>
      </c>
      <c r="I7" s="90"/>
      <c r="J7" s="90"/>
      <c r="K7" s="90"/>
      <c r="L7" s="90"/>
      <c r="M7" s="96"/>
      <c r="N7" s="89" t="s">
        <v>66</v>
      </c>
      <c r="O7" s="90"/>
      <c r="P7" s="90"/>
      <c r="Q7" s="90"/>
      <c r="R7" s="9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79" t="s">
        <v>244</v>
      </c>
      <c r="I9" s="80"/>
      <c r="J9" s="80"/>
      <c r="K9" s="80"/>
      <c r="L9" s="80"/>
      <c r="M9" s="81"/>
      <c r="N9" s="79" t="s">
        <v>245</v>
      </c>
      <c r="O9" s="80"/>
      <c r="P9" s="80"/>
      <c r="Q9" s="80"/>
      <c r="R9" s="80"/>
    </row>
    <row r="10" spans="1:18" ht="126" customHeight="1" x14ac:dyDescent="0.25">
      <c r="A10" s="11"/>
      <c r="B10" s="91" t="s">
        <v>45</v>
      </c>
      <c r="C10" s="99" t="s">
        <v>56</v>
      </c>
      <c r="D10" s="24" t="s">
        <v>48</v>
      </c>
      <c r="E10" s="3" t="s">
        <v>47</v>
      </c>
      <c r="F10" s="5" t="s">
        <v>65</v>
      </c>
      <c r="G10" s="29"/>
      <c r="H10" s="79"/>
      <c r="I10" s="80"/>
      <c r="J10" s="80"/>
      <c r="K10" s="80"/>
      <c r="L10" s="80"/>
      <c r="M10" s="81"/>
      <c r="N10" s="79"/>
      <c r="O10" s="80"/>
      <c r="P10" s="80"/>
      <c r="Q10" s="80"/>
      <c r="R10" s="80"/>
    </row>
    <row r="11" spans="1:18" ht="48" customHeight="1" x14ac:dyDescent="0.25">
      <c r="A11" s="11"/>
      <c r="B11" s="91"/>
      <c r="C11" s="99"/>
      <c r="D11" s="24" t="s">
        <v>49</v>
      </c>
      <c r="E11" s="3" t="s">
        <v>50</v>
      </c>
      <c r="F11" s="5" t="s">
        <v>65</v>
      </c>
      <c r="G11" s="29"/>
      <c r="H11" s="79"/>
      <c r="I11" s="80"/>
      <c r="J11" s="80"/>
      <c r="K11" s="80"/>
      <c r="L11" s="80"/>
      <c r="M11" s="81"/>
      <c r="N11" s="79"/>
      <c r="O11" s="80"/>
      <c r="P11" s="80"/>
      <c r="Q11" s="80"/>
      <c r="R11" s="80"/>
    </row>
    <row r="12" spans="1:18" ht="167.25" customHeight="1" x14ac:dyDescent="0.25">
      <c r="A12" s="11"/>
      <c r="B12" s="91"/>
      <c r="C12" s="99"/>
      <c r="D12" s="24" t="s">
        <v>51</v>
      </c>
      <c r="E12" s="3" t="s">
        <v>77</v>
      </c>
      <c r="F12" s="5" t="s">
        <v>65</v>
      </c>
      <c r="G12" s="29"/>
      <c r="H12" s="79"/>
      <c r="I12" s="80"/>
      <c r="J12" s="80"/>
      <c r="K12" s="80"/>
      <c r="L12" s="80"/>
      <c r="M12" s="81"/>
      <c r="N12" s="79"/>
      <c r="O12" s="80"/>
      <c r="P12" s="80"/>
      <c r="Q12" s="80"/>
      <c r="R12" s="80"/>
    </row>
    <row r="13" spans="1:18" ht="147" customHeight="1" x14ac:dyDescent="0.25">
      <c r="A13" s="11"/>
      <c r="B13" s="91"/>
      <c r="C13" s="99"/>
      <c r="D13" s="24" t="s">
        <v>52</v>
      </c>
      <c r="E13" s="3" t="s">
        <v>53</v>
      </c>
      <c r="F13" s="5" t="s">
        <v>65</v>
      </c>
      <c r="G13" s="29"/>
      <c r="H13" s="79"/>
      <c r="I13" s="80"/>
      <c r="J13" s="80"/>
      <c r="K13" s="80"/>
      <c r="L13" s="80"/>
      <c r="M13" s="81"/>
      <c r="N13" s="79"/>
      <c r="O13" s="80"/>
      <c r="P13" s="80"/>
      <c r="Q13" s="80"/>
      <c r="R13" s="80"/>
    </row>
    <row r="14" spans="1:18" ht="153.75" customHeight="1" x14ac:dyDescent="0.25">
      <c r="A14" s="11"/>
      <c r="B14" s="91"/>
      <c r="C14" s="99"/>
      <c r="D14" s="24" t="s">
        <v>54</v>
      </c>
      <c r="E14" s="3" t="s">
        <v>55</v>
      </c>
      <c r="F14" s="5" t="s">
        <v>65</v>
      </c>
      <c r="G14" s="29"/>
      <c r="H14" s="79"/>
      <c r="I14" s="80"/>
      <c r="J14" s="80"/>
      <c r="K14" s="80"/>
      <c r="L14" s="80"/>
      <c r="M14" s="81"/>
      <c r="N14" s="79"/>
      <c r="O14" s="80"/>
      <c r="P14" s="80"/>
      <c r="Q14" s="80"/>
      <c r="R14" s="80"/>
    </row>
    <row r="15" spans="1:18" ht="27" customHeight="1" x14ac:dyDescent="0.25">
      <c r="A15" s="11"/>
      <c r="B15" s="91"/>
      <c r="C15" s="99"/>
      <c r="D15" s="24" t="s">
        <v>70</v>
      </c>
      <c r="E15" s="3" t="s">
        <v>65</v>
      </c>
      <c r="F15" s="5" t="s">
        <v>65</v>
      </c>
      <c r="G15" s="29"/>
      <c r="H15" s="79"/>
      <c r="I15" s="80"/>
      <c r="J15" s="80"/>
      <c r="K15" s="80"/>
      <c r="L15" s="80"/>
      <c r="M15" s="81"/>
      <c r="N15" s="79"/>
      <c r="O15" s="80"/>
      <c r="P15" s="80"/>
      <c r="Q15" s="80"/>
      <c r="R15" s="80"/>
    </row>
    <row r="16" spans="1:18" ht="19.5" customHeight="1" x14ac:dyDescent="0.25">
      <c r="A16" s="11"/>
      <c r="B16" s="91"/>
      <c r="C16" s="44" t="s">
        <v>67</v>
      </c>
      <c r="D16" s="43" t="s">
        <v>65</v>
      </c>
      <c r="E16" s="3" t="s">
        <v>65</v>
      </c>
      <c r="F16" s="5" t="s">
        <v>65</v>
      </c>
      <c r="G16" s="29"/>
      <c r="H16" s="79"/>
      <c r="I16" s="80"/>
      <c r="J16" s="80"/>
      <c r="K16" s="80"/>
      <c r="L16" s="80"/>
      <c r="M16" s="81"/>
      <c r="N16" s="79"/>
      <c r="O16" s="80"/>
      <c r="P16" s="80"/>
      <c r="Q16" s="80"/>
      <c r="R16" s="80"/>
    </row>
    <row r="17" spans="1:18" ht="95.25" customHeight="1" thickBot="1" x14ac:dyDescent="0.3">
      <c r="A17" s="31"/>
      <c r="B17" s="92"/>
      <c r="C17" s="22" t="s">
        <v>57</v>
      </c>
      <c r="D17" s="25" t="s">
        <v>58</v>
      </c>
      <c r="E17" s="45" t="s">
        <v>65</v>
      </c>
      <c r="F17" s="46" t="s">
        <v>65</v>
      </c>
      <c r="G17" s="29"/>
      <c r="H17" s="79"/>
      <c r="I17" s="80"/>
      <c r="J17" s="80"/>
      <c r="K17" s="80"/>
      <c r="L17" s="80"/>
      <c r="M17" s="81"/>
      <c r="N17" s="79"/>
      <c r="O17" s="80"/>
      <c r="P17" s="80"/>
      <c r="Q17" s="80"/>
      <c r="R17" s="80"/>
    </row>
    <row r="18" spans="1:18" ht="15.75" thickBot="1" x14ac:dyDescent="0.3">
      <c r="A18" s="14"/>
      <c r="B18" s="15"/>
      <c r="C18" s="15"/>
      <c r="D18" s="15"/>
      <c r="E18" s="15"/>
      <c r="F18" s="15"/>
      <c r="G18" s="16"/>
      <c r="H18" s="82"/>
      <c r="I18" s="83"/>
      <c r="J18" s="83"/>
      <c r="K18" s="83"/>
      <c r="L18" s="83"/>
      <c r="M18" s="84"/>
      <c r="N18" s="82"/>
      <c r="O18" s="83"/>
      <c r="P18" s="83"/>
      <c r="Q18" s="83"/>
      <c r="R18" s="8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M16" zoomScaleNormal="100" zoomScaleSheetLayoutView="100" workbookViewId="0">
      <selection activeCell="Q17" sqref="Q17"/>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30"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6" style="76" customWidth="1"/>
    <col min="18" max="18" width="16.28515625" style="77" customWidth="1"/>
    <col min="19" max="19" width="31.140625" style="76" customWidth="1"/>
    <col min="20" max="16384" width="11.42578125" style="1"/>
  </cols>
  <sheetData>
    <row r="1" spans="1:19" ht="24" customHeight="1" x14ac:dyDescent="0.25">
      <c r="A1" s="113"/>
      <c r="B1" s="113"/>
      <c r="C1" s="113"/>
      <c r="D1" s="115" t="s">
        <v>31</v>
      </c>
      <c r="E1" s="116"/>
      <c r="F1" s="116"/>
      <c r="G1" s="116"/>
      <c r="H1" s="116"/>
      <c r="I1" s="116"/>
      <c r="J1" s="116"/>
      <c r="K1" s="116"/>
      <c r="L1" s="116"/>
      <c r="M1" s="116"/>
      <c r="N1" s="117"/>
      <c r="O1" s="121" t="s">
        <v>246</v>
      </c>
      <c r="P1" s="122"/>
      <c r="Q1" s="122"/>
      <c r="R1" s="122"/>
      <c r="S1" s="123"/>
    </row>
    <row r="2" spans="1:19" ht="28.5" customHeight="1" x14ac:dyDescent="0.25">
      <c r="A2" s="113"/>
      <c r="B2" s="113"/>
      <c r="C2" s="113"/>
      <c r="D2" s="101" t="s">
        <v>32</v>
      </c>
      <c r="E2" s="102"/>
      <c r="F2" s="102"/>
      <c r="G2" s="102"/>
      <c r="H2" s="102"/>
      <c r="I2" s="102"/>
      <c r="J2" s="102"/>
      <c r="K2" s="102"/>
      <c r="L2" s="102"/>
      <c r="M2" s="102"/>
      <c r="N2" s="103"/>
      <c r="O2" s="121" t="s">
        <v>369</v>
      </c>
      <c r="P2" s="122"/>
      <c r="Q2" s="122"/>
      <c r="R2" s="122"/>
      <c r="S2" s="123"/>
    </row>
    <row r="3" spans="1:19" ht="22.5" customHeight="1" x14ac:dyDescent="0.25">
      <c r="A3" s="113"/>
      <c r="B3" s="113"/>
      <c r="C3" s="113"/>
      <c r="D3" s="104"/>
      <c r="E3" s="105"/>
      <c r="F3" s="105"/>
      <c r="G3" s="105"/>
      <c r="H3" s="105"/>
      <c r="I3" s="105"/>
      <c r="J3" s="105"/>
      <c r="K3" s="105"/>
      <c r="L3" s="105"/>
      <c r="M3" s="105"/>
      <c r="N3" s="106"/>
      <c r="O3" s="121" t="s">
        <v>370</v>
      </c>
      <c r="P3" s="122"/>
      <c r="Q3" s="122"/>
      <c r="R3" s="122"/>
      <c r="S3" s="123"/>
    </row>
    <row r="4" spans="1:19" ht="24" customHeight="1" x14ac:dyDescent="0.25">
      <c r="A4" s="109" t="s">
        <v>711</v>
      </c>
      <c r="B4" s="109"/>
      <c r="C4" s="109"/>
      <c r="D4" s="109"/>
      <c r="E4" s="109"/>
      <c r="F4" s="109"/>
      <c r="G4" s="109"/>
      <c r="H4" s="109"/>
      <c r="I4" s="109"/>
      <c r="J4" s="109"/>
      <c r="K4" s="109"/>
      <c r="L4" s="109"/>
      <c r="M4" s="109"/>
      <c r="N4" s="109"/>
      <c r="O4" s="109"/>
      <c r="P4" s="109"/>
      <c r="Q4" s="109"/>
      <c r="R4" s="109"/>
      <c r="S4" s="10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0" t="s">
        <v>257</v>
      </c>
      <c r="B6" s="108" t="s">
        <v>5</v>
      </c>
      <c r="C6" s="108"/>
      <c r="D6" s="108"/>
      <c r="E6" s="108"/>
      <c r="F6" s="108"/>
      <c r="G6" s="124" t="s">
        <v>60</v>
      </c>
      <c r="H6" s="124"/>
      <c r="I6" s="124"/>
      <c r="J6" s="124"/>
      <c r="K6" s="124"/>
      <c r="L6" s="124"/>
      <c r="M6" s="124"/>
      <c r="N6" s="124"/>
      <c r="O6" s="118" t="s">
        <v>61</v>
      </c>
      <c r="P6" s="119"/>
      <c r="Q6" s="119"/>
      <c r="R6" s="119"/>
      <c r="S6" s="120"/>
    </row>
    <row r="7" spans="1:19" s="2" customFormat="1" ht="25.5" customHeight="1" x14ac:dyDescent="0.25">
      <c r="A7" s="100"/>
      <c r="B7" s="110" t="s">
        <v>0</v>
      </c>
      <c r="C7" s="110" t="s">
        <v>1</v>
      </c>
      <c r="D7" s="110" t="s">
        <v>2</v>
      </c>
      <c r="E7" s="114" t="s">
        <v>69</v>
      </c>
      <c r="F7" s="114" t="s">
        <v>368</v>
      </c>
      <c r="G7" s="107" t="s">
        <v>367</v>
      </c>
      <c r="H7" s="107" t="s">
        <v>247</v>
      </c>
      <c r="I7" s="107" t="s">
        <v>248</v>
      </c>
      <c r="J7" s="107" t="s">
        <v>33</v>
      </c>
      <c r="K7" s="107"/>
      <c r="L7" s="107" t="s">
        <v>254</v>
      </c>
      <c r="M7" s="107" t="s">
        <v>366</v>
      </c>
      <c r="N7" s="107" t="s">
        <v>34</v>
      </c>
      <c r="O7" s="111" t="s">
        <v>249</v>
      </c>
      <c r="P7" s="111" t="s">
        <v>250</v>
      </c>
      <c r="Q7" s="111" t="s">
        <v>6</v>
      </c>
      <c r="R7" s="112" t="s">
        <v>686</v>
      </c>
      <c r="S7" s="111" t="s">
        <v>62</v>
      </c>
    </row>
    <row r="8" spans="1:19" ht="22.5" customHeight="1" x14ac:dyDescent="0.25">
      <c r="A8" s="100"/>
      <c r="B8" s="110"/>
      <c r="C8" s="110"/>
      <c r="D8" s="110"/>
      <c r="E8" s="114"/>
      <c r="F8" s="114"/>
      <c r="G8" s="107"/>
      <c r="H8" s="107"/>
      <c r="I8" s="107"/>
      <c r="J8" s="63" t="s">
        <v>3</v>
      </c>
      <c r="K8" s="63" t="s">
        <v>4</v>
      </c>
      <c r="L8" s="107"/>
      <c r="M8" s="107"/>
      <c r="N8" s="107"/>
      <c r="O8" s="111"/>
      <c r="P8" s="111"/>
      <c r="Q8" s="111"/>
      <c r="R8" s="112"/>
      <c r="S8" s="111"/>
    </row>
    <row r="9" spans="1:19" s="48" customFormat="1" ht="409.5" x14ac:dyDescent="0.25">
      <c r="A9" s="128" t="s">
        <v>280</v>
      </c>
      <c r="B9" s="128" t="s">
        <v>30</v>
      </c>
      <c r="C9" s="128" t="s">
        <v>329</v>
      </c>
      <c r="D9" s="128" t="s">
        <v>330</v>
      </c>
      <c r="E9" s="128" t="s">
        <v>354</v>
      </c>
      <c r="F9" s="128" t="s">
        <v>687</v>
      </c>
      <c r="G9" s="128" t="s">
        <v>688</v>
      </c>
      <c r="H9" s="129">
        <v>11</v>
      </c>
      <c r="I9" s="128" t="s">
        <v>700</v>
      </c>
      <c r="J9" s="130">
        <v>45323</v>
      </c>
      <c r="K9" s="130">
        <v>45641</v>
      </c>
      <c r="L9" s="131" t="s">
        <v>255</v>
      </c>
      <c r="M9" s="128" t="s">
        <v>21</v>
      </c>
      <c r="N9" s="128" t="s">
        <v>709</v>
      </c>
      <c r="O9" s="132">
        <v>11</v>
      </c>
      <c r="P9" s="58">
        <f t="shared" ref="P9:P72" si="0">IF((O9/H9)&gt;100%,100%,(O9/H9))</f>
        <v>1</v>
      </c>
      <c r="Q9" s="128" t="s">
        <v>727</v>
      </c>
      <c r="R9" s="131" t="s">
        <v>339</v>
      </c>
      <c r="S9" s="128" t="s">
        <v>712</v>
      </c>
    </row>
    <row r="10" spans="1:19" ht="242.25" x14ac:dyDescent="0.25">
      <c r="A10" s="128" t="s">
        <v>280</v>
      </c>
      <c r="B10" s="128" t="s">
        <v>30</v>
      </c>
      <c r="C10" s="128" t="s">
        <v>329</v>
      </c>
      <c r="D10" s="128" t="s">
        <v>330</v>
      </c>
      <c r="E10" s="128" t="s">
        <v>354</v>
      </c>
      <c r="F10" s="128" t="s">
        <v>689</v>
      </c>
      <c r="G10" s="128" t="s">
        <v>703</v>
      </c>
      <c r="H10" s="132">
        <v>2</v>
      </c>
      <c r="I10" s="133" t="s">
        <v>713</v>
      </c>
      <c r="J10" s="134">
        <v>45323</v>
      </c>
      <c r="K10" s="134">
        <v>45565</v>
      </c>
      <c r="L10" s="133" t="s">
        <v>255</v>
      </c>
      <c r="M10" s="135" t="s">
        <v>18</v>
      </c>
      <c r="N10" s="128" t="s">
        <v>709</v>
      </c>
      <c r="O10" s="132">
        <v>1</v>
      </c>
      <c r="P10" s="58">
        <f t="shared" si="0"/>
        <v>0.5</v>
      </c>
      <c r="Q10" s="128" t="s">
        <v>721</v>
      </c>
      <c r="R10" s="131" t="s">
        <v>339</v>
      </c>
      <c r="S10" s="128" t="s">
        <v>726</v>
      </c>
    </row>
    <row r="11" spans="1:19" ht="409.5" x14ac:dyDescent="0.25">
      <c r="A11" s="128" t="s">
        <v>280</v>
      </c>
      <c r="B11" s="128" t="s">
        <v>30</v>
      </c>
      <c r="C11" s="128" t="s">
        <v>329</v>
      </c>
      <c r="D11" s="128" t="s">
        <v>330</v>
      </c>
      <c r="E11" s="128" t="s">
        <v>354</v>
      </c>
      <c r="F11" s="128" t="s">
        <v>690</v>
      </c>
      <c r="G11" s="128" t="s">
        <v>691</v>
      </c>
      <c r="H11" s="129">
        <v>2</v>
      </c>
      <c r="I11" s="128" t="s">
        <v>701</v>
      </c>
      <c r="J11" s="130">
        <v>45323</v>
      </c>
      <c r="K11" s="130">
        <v>45626</v>
      </c>
      <c r="L11" s="131" t="s">
        <v>255</v>
      </c>
      <c r="M11" s="128" t="s">
        <v>21</v>
      </c>
      <c r="N11" s="128" t="s">
        <v>709</v>
      </c>
      <c r="O11" s="132">
        <v>2</v>
      </c>
      <c r="P11" s="58">
        <f t="shared" si="0"/>
        <v>1</v>
      </c>
      <c r="Q11" s="128" t="s">
        <v>714</v>
      </c>
      <c r="R11" s="131" t="s">
        <v>339</v>
      </c>
      <c r="S11" s="128" t="s">
        <v>720</v>
      </c>
    </row>
    <row r="12" spans="1:19" ht="242.25" x14ac:dyDescent="0.25">
      <c r="A12" s="128" t="s">
        <v>280</v>
      </c>
      <c r="B12" s="128" t="s">
        <v>30</v>
      </c>
      <c r="C12" s="128" t="s">
        <v>329</v>
      </c>
      <c r="D12" s="128" t="s">
        <v>330</v>
      </c>
      <c r="E12" s="128" t="s">
        <v>354</v>
      </c>
      <c r="F12" s="128" t="s">
        <v>692</v>
      </c>
      <c r="G12" s="128" t="s">
        <v>693</v>
      </c>
      <c r="H12" s="132">
        <v>2</v>
      </c>
      <c r="I12" s="128" t="s">
        <v>701</v>
      </c>
      <c r="J12" s="130">
        <v>45323</v>
      </c>
      <c r="K12" s="130">
        <v>45626</v>
      </c>
      <c r="L12" s="131" t="s">
        <v>255</v>
      </c>
      <c r="M12" s="128" t="s">
        <v>22</v>
      </c>
      <c r="N12" s="128" t="s">
        <v>709</v>
      </c>
      <c r="O12" s="132">
        <v>2</v>
      </c>
      <c r="P12" s="58">
        <f t="shared" si="0"/>
        <v>1</v>
      </c>
      <c r="Q12" s="128" t="s">
        <v>722</v>
      </c>
      <c r="R12" s="131" t="s">
        <v>339</v>
      </c>
      <c r="S12" s="128" t="s">
        <v>709</v>
      </c>
    </row>
    <row r="13" spans="1:19" s="48" customFormat="1" ht="409.5" x14ac:dyDescent="0.25">
      <c r="A13" s="128" t="s">
        <v>280</v>
      </c>
      <c r="B13" s="128" t="s">
        <v>30</v>
      </c>
      <c r="C13" s="128" t="s">
        <v>329</v>
      </c>
      <c r="D13" s="128" t="s">
        <v>330</v>
      </c>
      <c r="E13" s="128" t="s">
        <v>354</v>
      </c>
      <c r="F13" s="128" t="s">
        <v>694</v>
      </c>
      <c r="G13" s="128" t="s">
        <v>695</v>
      </c>
      <c r="H13" s="132">
        <v>2</v>
      </c>
      <c r="I13" s="128" t="s">
        <v>701</v>
      </c>
      <c r="J13" s="130">
        <v>45323</v>
      </c>
      <c r="K13" s="130">
        <v>45626</v>
      </c>
      <c r="L13" s="130" t="s">
        <v>255</v>
      </c>
      <c r="M13" s="128" t="s">
        <v>63</v>
      </c>
      <c r="N13" s="128" t="s">
        <v>709</v>
      </c>
      <c r="O13" s="132">
        <v>2</v>
      </c>
      <c r="P13" s="58">
        <f t="shared" si="0"/>
        <v>1</v>
      </c>
      <c r="Q13" s="128" t="s">
        <v>728</v>
      </c>
      <c r="R13" s="131" t="s">
        <v>339</v>
      </c>
      <c r="S13" s="128" t="s">
        <v>709</v>
      </c>
    </row>
    <row r="14" spans="1:19" ht="242.25" x14ac:dyDescent="0.25">
      <c r="A14" s="128" t="s">
        <v>280</v>
      </c>
      <c r="B14" s="128" t="s">
        <v>30</v>
      </c>
      <c r="C14" s="128" t="s">
        <v>329</v>
      </c>
      <c r="D14" s="128" t="s">
        <v>331</v>
      </c>
      <c r="E14" s="128" t="s">
        <v>357</v>
      </c>
      <c r="F14" s="128" t="s">
        <v>696</v>
      </c>
      <c r="G14" s="128" t="s">
        <v>697</v>
      </c>
      <c r="H14" s="132">
        <v>6</v>
      </c>
      <c r="I14" s="128" t="s">
        <v>702</v>
      </c>
      <c r="J14" s="130">
        <v>45323</v>
      </c>
      <c r="K14" s="130">
        <v>45626</v>
      </c>
      <c r="L14" s="130" t="s">
        <v>255</v>
      </c>
      <c r="M14" s="128" t="s">
        <v>251</v>
      </c>
      <c r="N14" s="128" t="s">
        <v>709</v>
      </c>
      <c r="O14" s="132">
        <v>4</v>
      </c>
      <c r="P14" s="58">
        <f t="shared" si="0"/>
        <v>0.66666666666666663</v>
      </c>
      <c r="Q14" s="128" t="s">
        <v>725</v>
      </c>
      <c r="R14" s="131" t="s">
        <v>339</v>
      </c>
      <c r="S14" s="128" t="s">
        <v>729</v>
      </c>
    </row>
    <row r="15" spans="1:19" ht="242.25" x14ac:dyDescent="0.25">
      <c r="A15" s="128" t="s">
        <v>280</v>
      </c>
      <c r="B15" s="128" t="s">
        <v>30</v>
      </c>
      <c r="C15" s="128" t="s">
        <v>329</v>
      </c>
      <c r="D15" s="128" t="s">
        <v>331</v>
      </c>
      <c r="E15" s="128" t="s">
        <v>357</v>
      </c>
      <c r="F15" s="128" t="s">
        <v>698</v>
      </c>
      <c r="G15" s="128" t="s">
        <v>699</v>
      </c>
      <c r="H15" s="132">
        <v>4</v>
      </c>
      <c r="I15" s="128" t="s">
        <v>701</v>
      </c>
      <c r="J15" s="130">
        <v>45323</v>
      </c>
      <c r="K15" s="130">
        <v>45626</v>
      </c>
      <c r="L15" s="130" t="s">
        <v>255</v>
      </c>
      <c r="M15" s="128" t="s">
        <v>251</v>
      </c>
      <c r="N15" s="128" t="s">
        <v>709</v>
      </c>
      <c r="O15" s="132">
        <v>4</v>
      </c>
      <c r="P15" s="58">
        <f t="shared" si="0"/>
        <v>1</v>
      </c>
      <c r="Q15" s="128" t="s">
        <v>723</v>
      </c>
      <c r="R15" s="131" t="s">
        <v>339</v>
      </c>
      <c r="S15" s="128" t="s">
        <v>709</v>
      </c>
    </row>
    <row r="16" spans="1:19" s="48" customFormat="1" ht="153" x14ac:dyDescent="0.25">
      <c r="A16" s="128" t="s">
        <v>280</v>
      </c>
      <c r="B16" s="128" t="s">
        <v>704</v>
      </c>
      <c r="C16" s="128" t="s">
        <v>705</v>
      </c>
      <c r="D16" s="128" t="s">
        <v>706</v>
      </c>
      <c r="E16" s="128" t="s">
        <v>203</v>
      </c>
      <c r="F16" s="128" t="s">
        <v>707</v>
      </c>
      <c r="G16" s="128" t="s">
        <v>710</v>
      </c>
      <c r="H16" s="129">
        <v>2</v>
      </c>
      <c r="I16" s="128" t="s">
        <v>708</v>
      </c>
      <c r="J16" s="130">
        <v>45323</v>
      </c>
      <c r="K16" s="130">
        <v>45535</v>
      </c>
      <c r="L16" s="131" t="s">
        <v>255</v>
      </c>
      <c r="M16" s="128" t="s">
        <v>20</v>
      </c>
      <c r="N16" s="128" t="s">
        <v>709</v>
      </c>
      <c r="O16" s="129">
        <v>2</v>
      </c>
      <c r="P16" s="58">
        <f t="shared" si="0"/>
        <v>1</v>
      </c>
      <c r="Q16" s="128" t="s">
        <v>715</v>
      </c>
      <c r="R16" s="131" t="s">
        <v>339</v>
      </c>
      <c r="S16" s="128" t="s">
        <v>716</v>
      </c>
    </row>
    <row r="17" spans="1:19" s="48" customFormat="1" ht="216.75" x14ac:dyDescent="0.25">
      <c r="A17" s="128" t="s">
        <v>280</v>
      </c>
      <c r="B17" s="128" t="s">
        <v>704</v>
      </c>
      <c r="C17" s="128" t="s">
        <v>705</v>
      </c>
      <c r="D17" s="128" t="s">
        <v>706</v>
      </c>
      <c r="E17" s="128" t="s">
        <v>203</v>
      </c>
      <c r="F17" s="128" t="s">
        <v>707</v>
      </c>
      <c r="G17" s="128" t="s">
        <v>719</v>
      </c>
      <c r="H17" s="129">
        <v>1</v>
      </c>
      <c r="I17" s="128" t="s">
        <v>718</v>
      </c>
      <c r="J17" s="130">
        <v>45323</v>
      </c>
      <c r="K17" s="130">
        <v>45535</v>
      </c>
      <c r="L17" s="131" t="s">
        <v>255</v>
      </c>
      <c r="M17" s="128" t="s">
        <v>21</v>
      </c>
      <c r="N17" s="128" t="s">
        <v>709</v>
      </c>
      <c r="O17" s="129">
        <v>1</v>
      </c>
      <c r="P17" s="58">
        <f t="shared" si="0"/>
        <v>1</v>
      </c>
      <c r="Q17" s="128" t="s">
        <v>724</v>
      </c>
      <c r="R17" s="131" t="s">
        <v>339</v>
      </c>
      <c r="S17" s="128" t="s">
        <v>717</v>
      </c>
    </row>
    <row r="18" spans="1:19" ht="20.25" x14ac:dyDescent="0.25">
      <c r="A18" s="55"/>
      <c r="B18" s="55"/>
      <c r="C18" s="55"/>
      <c r="D18" s="55"/>
      <c r="E18" s="55"/>
      <c r="F18" s="55"/>
      <c r="G18" s="57"/>
      <c r="H18" s="56"/>
      <c r="I18" s="57"/>
      <c r="J18" s="57"/>
      <c r="K18" s="57"/>
      <c r="L18" s="57"/>
      <c r="M18" s="55"/>
      <c r="N18" s="55"/>
      <c r="O18" s="59"/>
      <c r="P18" s="58" t="e">
        <f t="shared" si="0"/>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0"/>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0"/>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0"/>
        <v>#DIV/0!</v>
      </c>
      <c r="Q21" s="55"/>
      <c r="R21" s="57"/>
      <c r="S21" s="55"/>
    </row>
    <row r="22" spans="1:19" ht="20.25" x14ac:dyDescent="0.25">
      <c r="A22" s="55"/>
      <c r="B22" s="55"/>
      <c r="C22" s="55"/>
      <c r="D22" s="55"/>
      <c r="E22" s="55"/>
      <c r="F22" s="55"/>
      <c r="G22" s="55"/>
      <c r="H22" s="61"/>
      <c r="I22" s="55"/>
      <c r="J22" s="60"/>
      <c r="K22" s="60"/>
      <c r="L22" s="60"/>
      <c r="M22" s="78"/>
      <c r="N22" s="55"/>
      <c r="O22" s="56"/>
      <c r="P22" s="58" t="e">
        <f t="shared" si="0"/>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0"/>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ref="P73:P136" si="1">IF((O73/H73)&gt;100%,100%,(O73/H73))</f>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1"/>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ref="P137:P200" si="2">IF((O137/H137)&gt;100%,100%,(O137/H137))</f>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ref="P201:P264" si="3">IF((O201/H201)&gt;100%,100%,(O201/H201))</f>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ref="P265:P328" si="4">IF((O265/H265)&gt;100%,100%,(O265/H265))</f>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4"/>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4"/>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4"/>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4"/>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4"/>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4"/>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ref="P329:P392" si="5">IF((O329/H329)&gt;100%,100%,(O329/H329))</f>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5"/>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5"/>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5"/>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5"/>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5"/>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5"/>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ref="P393:P456" si="6">IF((O393/H393)&gt;100%,100%,(O393/H393))</f>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6"/>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6"/>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6"/>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6"/>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6"/>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6"/>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ref="P457:P520" si="7">IF((O457/H457)&gt;100%,100%,(O457/H457))</f>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7"/>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7"/>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7"/>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7"/>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7"/>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7"/>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ref="P521:P584" si="8">IF((O521/H521)&gt;100%,100%,(O521/H521))</f>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8"/>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8"/>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8"/>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8"/>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8"/>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8"/>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ref="P585:P648" si="9">IF((O585/H585)&gt;100%,100%,(O585/H585))</f>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9"/>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9"/>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9"/>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9"/>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9"/>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9"/>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ref="P649:P712" si="10">IF((O649/H649)&gt;100%,100%,(O649/H649))</f>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0"/>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0"/>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0"/>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0"/>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0"/>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0"/>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ref="P713:P776" si="11">IF((O713/H713)&gt;100%,100%,(O713/H713))</f>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1"/>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1"/>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1"/>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1"/>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1"/>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1"/>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ref="P777:P840" si="12">IF((O777/H777)&gt;100%,100%,(O777/H777))</f>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2"/>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2"/>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2"/>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2"/>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2"/>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2"/>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ref="P841:P890" si="13">IF((O841/H841)&gt;100%,100%,(O841/H841))</f>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3"/>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3"/>
        <v>#DIV/0!</v>
      </c>
      <c r="Q890" s="55"/>
      <c r="R890" s="57"/>
      <c r="S890" s="55"/>
    </row>
  </sheetData>
  <sheetProtection algorithmName="SHA-512" hashValue="f/eZYyIcdiYAvtWGxwcxgvPPouI9WuOPPbsyvgaSZtDrA/Wb/Fia5BfRUAlvlDg/CzBQzs9u1SpK96EgrUbPZA==" saltValue="usrfR1uY1cRMGWDah6HSsg=="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0">
    <cfRule type="containsErrors" dxfId="0" priority="13">
      <formula>ISERROR(P9)</formula>
    </cfRule>
  </conditionalFormatting>
  <dataValidations count="11">
    <dataValidation type="date" allowBlank="1" showInputMessage="1" showErrorMessage="1" error="la fecha debe estar entre el 09 de enero de 2023 y el 29 de diciembre de 2023" sqref="J18:K890" xr:uid="{744A62E4-AB9F-4119-BF0D-D2494CBAEA19}">
      <formula1>44935</formula1>
      <formula2>45289</formula2>
    </dataValidation>
    <dataValidation type="decimal" operator="lessThanOrEqual" allowBlank="1" showInputMessage="1" showErrorMessage="1" sqref="O27:O890 O9:O17" xr:uid="{3BFA637D-1696-4434-A1C1-A3BAD28DD810}">
      <formula1>H9</formula1>
    </dataValidation>
    <dataValidation type="list" allowBlank="1" sqref="G9" xr:uid="{7AB66617-D0DD-4E3A-9A4F-6413D63E770E}">
      <formula1>INDIRECT(#REF!)</formula1>
    </dataValidation>
    <dataValidation type="list" allowBlank="1" sqref="E9:E15 F14:F15 F9:F11 E16:F890" xr:uid="{37AC38F9-5814-4DA1-B409-14DDB6538730}">
      <formula1>INDIRECT(D9)</formula1>
    </dataValidation>
    <dataValidation operator="lessThanOrEqual" allowBlank="1" showInputMessage="1" showErrorMessage="1" sqref="O18:O26" xr:uid="{75F52992-DF59-4CB3-8092-AAC77166B168}"/>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56126AD1-BC44-4C16-8544-CB208EED98AC}">
          <x14:formula1>
            <xm:f>'Hoja 2'!$AS$5:$AS$67</xm:f>
          </x14:formula1>
          <xm:sqref>A18:A1048576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L18:L1048576</xm:sqref>
        </x14:dataValidation>
        <x14:dataValidation type="list" allowBlank="1" showInputMessage="1" showErrorMessage="1" error="la fecha debe estar entre el 09 de enero de 2023 y el 29 de diciembre de 2023" xr:uid="{665508EF-0255-4082-A95F-CF96D5C894A2}">
          <x14:formula1>
            <xm:f>'[FOR-PES-006_DESPACHOVAD_2024.xlsx]Hoja 2'!#REF!</xm:f>
          </x14:formula1>
          <xm:sqref>L9:L15</xm:sqref>
        </x14:dataValidation>
        <x14:dataValidation type="list" allowBlank="1" showInputMessage="1" showErrorMessage="1" xr:uid="{B0EEC510-C752-4224-A697-BF43EAB3BEF1}">
          <x14:formula1>
            <xm:f>'[FOR-PES-006_DESPACHOVAD_2024.xlsx]Hoja 2'!#REF!</xm:f>
          </x14:formula1>
          <xm:sqref>A9:A17</xm:sqref>
        </x14:dataValidation>
        <x14:dataValidation type="list" allowBlank="1" showInputMessage="1" showErrorMessage="1" error="la fecha debe estar entre el 09 de enero de 2023 y el 29 de diciembre de 2023" xr:uid="{9D3E83B6-9446-44D8-B5D4-7A0A7DCE185D}">
          <x14:formula1>
            <xm:f>'D:\JESLY\2024\PLAN DE ACCIÓN\Plan Anticorrupción y Atención al Ciudadano\[Plan Anticorrupción y Atención al Ciudadano V2.xlsx]Hoja 2'!#REF!</xm:f>
          </x14:formula1>
          <xm:sqref>L16:L17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6" t="s">
        <v>27</v>
      </c>
      <c r="B2" s="49" t="s">
        <v>238</v>
      </c>
      <c r="C2" s="127" t="s">
        <v>78</v>
      </c>
      <c r="D2" s="127"/>
      <c r="E2" s="127"/>
      <c r="F2" s="127"/>
    </row>
    <row r="3" spans="1:47" ht="27.75" customHeight="1" x14ac:dyDescent="0.25">
      <c r="A3" s="126"/>
      <c r="B3" s="126" t="s">
        <v>82</v>
      </c>
      <c r="C3" s="126" t="s">
        <v>79</v>
      </c>
      <c r="D3" s="126" t="s">
        <v>2</v>
      </c>
      <c r="E3" s="126" t="s">
        <v>80</v>
      </c>
      <c r="F3" s="126" t="s">
        <v>81</v>
      </c>
      <c r="G3" s="126" t="s">
        <v>335</v>
      </c>
      <c r="H3" s="126" t="s">
        <v>28</v>
      </c>
      <c r="I3" s="126" t="s">
        <v>83</v>
      </c>
      <c r="J3" s="126" t="s">
        <v>84</v>
      </c>
      <c r="K3" s="126" t="s">
        <v>91</v>
      </c>
      <c r="L3" s="126" t="s">
        <v>92</v>
      </c>
      <c r="M3" s="126" t="s">
        <v>85</v>
      </c>
      <c r="N3" s="126" t="s">
        <v>86</v>
      </c>
      <c r="O3" s="126" t="s">
        <v>87</v>
      </c>
      <c r="P3" s="126" t="s">
        <v>88</v>
      </c>
      <c r="Q3" s="126" t="s">
        <v>89</v>
      </c>
      <c r="R3" s="126" t="s">
        <v>90</v>
      </c>
      <c r="S3" s="126" t="s">
        <v>97</v>
      </c>
      <c r="T3" s="126" t="s">
        <v>99</v>
      </c>
      <c r="U3" s="126" t="s">
        <v>100</v>
      </c>
      <c r="V3" s="126" t="s">
        <v>96</v>
      </c>
      <c r="W3" s="126" t="s">
        <v>114</v>
      </c>
      <c r="X3" s="126" t="s">
        <v>115</v>
      </c>
      <c r="Y3" s="126" t="s">
        <v>98</v>
      </c>
      <c r="Z3" s="126" t="s">
        <v>232</v>
      </c>
      <c r="AA3" s="126" t="s">
        <v>233</v>
      </c>
      <c r="AB3" s="126" t="s">
        <v>29</v>
      </c>
      <c r="AC3" s="126" t="s">
        <v>191</v>
      </c>
      <c r="AD3" s="126" t="s">
        <v>193</v>
      </c>
      <c r="AF3" s="126" t="s">
        <v>194</v>
      </c>
      <c r="AH3" s="126" t="s">
        <v>195</v>
      </c>
      <c r="AJ3" s="126" t="s">
        <v>196</v>
      </c>
      <c r="AL3" s="126" t="s">
        <v>197</v>
      </c>
      <c r="AN3" s="126" t="s">
        <v>198</v>
      </c>
      <c r="AO3" s="126" t="s">
        <v>192</v>
      </c>
      <c r="AP3" s="126" t="s">
        <v>190</v>
      </c>
      <c r="AR3" s="126" t="s">
        <v>239</v>
      </c>
      <c r="AS3" s="126" t="s">
        <v>253</v>
      </c>
      <c r="AT3" s="126" t="s">
        <v>262</v>
      </c>
      <c r="AU3" s="125" t="s">
        <v>263</v>
      </c>
    </row>
    <row r="4" spans="1:47" ht="30" customHeight="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F4" s="126"/>
      <c r="AH4" s="126"/>
      <c r="AJ4" s="126"/>
      <c r="AL4" s="126"/>
      <c r="AN4" s="126"/>
      <c r="AO4" s="126"/>
      <c r="AP4" s="126"/>
      <c r="AR4" s="126"/>
      <c r="AS4" s="126"/>
      <c r="AT4" s="126"/>
      <c r="AU4" s="125"/>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2025-01-24T15:01:02Z</dcterms:modified>
</cp:coreProperties>
</file>